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20230515meal\Downloads\"/>
    </mc:Choice>
  </mc:AlternateContent>
  <xr:revisionPtr revIDLastSave="0" documentId="8_{84C6973C-E547-4A5A-9DC4-2C8DB0F3011B}" xr6:coauthVersionLast="47" xr6:coauthVersionMax="47" xr10:uidLastSave="{00000000-0000-0000-0000-000000000000}"/>
  <bookViews>
    <workbookView xWindow="-108" yWindow="-108" windowWidth="23256" windowHeight="12576" xr2:uid="{00000000-000D-0000-FFFF-FFFF00000000}"/>
  </bookViews>
  <sheets>
    <sheet name="お願いと注意事項" sheetId="1" r:id="rId1"/>
    <sheet name="2024年度_レシピ提出用紙 " sheetId="3" r:id="rId2"/>
    <sheet name="2024年度_レシピ提出用紙  入力例 ②" sheetId="11" r:id="rId3"/>
    <sheet name="テーマ食材【緑黄色野菜】" sheetId="8" r:id="rId4"/>
    <sheet name="写真撮影の注意点" sheetId="10" r:id="rId5"/>
    <sheet name="大会使用可能調理器具リスト" sheetId="4" r:id="rId6"/>
    <sheet name="2024大会使用食材リスト" sheetId="13" r:id="rId7"/>
    <sheet name="配慮が必要な食材リスト、Q&amp;A" sheetId="6" r:id="rId8"/>
    <sheet name="吸油量計算" sheetId="7" r:id="rId9"/>
    <sheet name="施設リスト" sheetId="9" state="hidden" r:id="rId10"/>
  </sheets>
  <externalReferences>
    <externalReference r:id="rId11"/>
    <externalReference r:id="rId12"/>
  </externalReferences>
  <definedNames>
    <definedName name="_xlnm._FilterDatabase" localSheetId="6" hidden="1">'2024大会使用食材リスト'!$A$2:$K$276</definedName>
    <definedName name="_xlnm.Print_Area" localSheetId="6">'2024大会使用食材リスト'!$A$1:$H$277</definedName>
    <definedName name="_xlnm.Print_Titles" localSheetId="6">'2024大会使用食材リスト'!$1:$2</definedName>
    <definedName name="ｶ" localSheetId="6">#REF!</definedName>
    <definedName name="ｶ" localSheetId="1">#REF!</definedName>
    <definedName name="ｶ" localSheetId="2">#REF!</definedName>
    <definedName name="ｶ">#REF!</definedName>
    <definedName name="スパゲティミートソース" localSheetId="6">#REF!</definedName>
    <definedName name="スパゲティミートソース" localSheetId="1">#REF!</definedName>
    <definedName name="スパゲティミートソース" localSheetId="2">#REF!</definedName>
    <definedName name="スパゲティミートソース">#REF!</definedName>
    <definedName name="ソース焼きそば" localSheetId="6">#REF!</definedName>
    <definedName name="ソース焼きそば" localSheetId="1">#REF!</definedName>
    <definedName name="ソース焼きそば" localSheetId="2">#REF!</definedName>
    <definedName name="ソース焼きそば">#REF!</definedName>
    <definedName name="チョコレートパン" localSheetId="1">#REF!</definedName>
    <definedName name="チョコレートパン" localSheetId="2">#REF!</definedName>
    <definedName name="チョコレートパン">#REF!</definedName>
    <definedName name="形態一覧">[1]食品マスタ!$A$1:$A$26</definedName>
    <definedName name="検索語">[2]検索シート!$D$3</definedName>
    <definedName name="黒パン" localSheetId="6">#REF!</definedName>
    <definedName name="黒パン" localSheetId="1">#REF!</definedName>
    <definedName name="黒パン" localSheetId="2">#REF!</definedName>
    <definedName name="黒パン">#REF!</definedName>
    <definedName name="調理形態" localSheetId="6">#REF!</definedName>
    <definedName name="調理形態" localSheetId="1">#REF!</definedName>
    <definedName name="調理形態" localSheetId="2">#REF!</definedName>
    <definedName name="調理形態">#REF!</definedName>
    <definedName name="番号">[2]名簿!$H$1:$H$1306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 i="11" l="1"/>
  <c r="H42" i="3"/>
  <c r="R2" i="3"/>
  <c r="F29" i="3"/>
  <c r="C30" i="3"/>
  <c r="C31" i="3"/>
  <c r="C32" i="3"/>
  <c r="C33" i="3"/>
  <c r="C34" i="3"/>
  <c r="C35" i="3"/>
  <c r="C36" i="3"/>
  <c r="C37" i="3"/>
  <c r="C38" i="3"/>
  <c r="C39" i="3"/>
  <c r="C40" i="3"/>
  <c r="C41" i="3"/>
  <c r="C42" i="3"/>
  <c r="C43" i="3"/>
  <c r="C44" i="3"/>
  <c r="C29" i="3"/>
  <c r="F30" i="3"/>
  <c r="F31" i="3"/>
  <c r="F32" i="3"/>
  <c r="F33" i="3"/>
  <c r="F34" i="3"/>
  <c r="F35" i="3"/>
  <c r="F36" i="3"/>
  <c r="F37" i="3"/>
  <c r="F38" i="3"/>
  <c r="F39" i="3"/>
  <c r="F40" i="3"/>
  <c r="F41" i="3"/>
  <c r="F42" i="3"/>
  <c r="F43" i="3"/>
  <c r="F44" i="3"/>
  <c r="G277" i="13"/>
  <c r="G276" i="13"/>
  <c r="G275" i="13"/>
  <c r="G274" i="13"/>
  <c r="G273" i="13"/>
  <c r="G272" i="13"/>
  <c r="G271" i="13"/>
  <c r="G270" i="13"/>
  <c r="G269" i="13"/>
  <c r="G268" i="13"/>
  <c r="G267" i="13"/>
  <c r="G266" i="13"/>
  <c r="G265" i="13"/>
  <c r="G264" i="13"/>
  <c r="G263" i="13"/>
  <c r="G262" i="13"/>
  <c r="G261" i="13"/>
  <c r="G260" i="13"/>
  <c r="G259" i="13"/>
  <c r="G258" i="13"/>
  <c r="G257" i="13"/>
  <c r="G256" i="13"/>
  <c r="G255" i="13"/>
  <c r="G254" i="13"/>
  <c r="G253" i="13"/>
  <c r="G252" i="13"/>
  <c r="G251" i="13"/>
  <c r="G250" i="13"/>
  <c r="G249" i="13"/>
  <c r="G248" i="13"/>
  <c r="G247" i="13"/>
  <c r="G246" i="13"/>
  <c r="G245" i="13"/>
  <c r="G244" i="13"/>
  <c r="G243" i="13"/>
  <c r="G242" i="13"/>
  <c r="G241" i="13"/>
  <c r="G240" i="13"/>
  <c r="G239" i="13"/>
  <c r="G238" i="13"/>
  <c r="G237" i="13"/>
  <c r="G236" i="13"/>
  <c r="G235" i="13"/>
  <c r="G234" i="13"/>
  <c r="G233" i="13"/>
  <c r="G232" i="13"/>
  <c r="G231" i="13"/>
  <c r="G230" i="13"/>
  <c r="G229" i="13"/>
  <c r="G228" i="13"/>
  <c r="G227" i="13"/>
  <c r="G226" i="13"/>
  <c r="G225" i="13"/>
  <c r="G224" i="13"/>
  <c r="G223" i="13"/>
  <c r="G222" i="13"/>
  <c r="G221" i="13"/>
  <c r="G220" i="13"/>
  <c r="G219" i="13"/>
  <c r="G218" i="13"/>
  <c r="G217" i="13"/>
  <c r="G216" i="13"/>
  <c r="G215" i="13"/>
  <c r="G214" i="13"/>
  <c r="G213" i="13"/>
  <c r="G212" i="13"/>
  <c r="G211" i="13"/>
  <c r="G210" i="13"/>
  <c r="G209" i="13"/>
  <c r="G208" i="13"/>
  <c r="G207" i="13"/>
  <c r="G206" i="13"/>
  <c r="G205" i="13"/>
  <c r="G204" i="13"/>
  <c r="G203" i="13"/>
  <c r="G202" i="13"/>
  <c r="G201" i="13"/>
  <c r="G200" i="13"/>
  <c r="G199" i="13"/>
  <c r="G198" i="13"/>
  <c r="G197" i="13"/>
  <c r="G196" i="13"/>
  <c r="G195" i="13"/>
  <c r="G194" i="13"/>
  <c r="G193" i="13"/>
  <c r="G192" i="13"/>
  <c r="G191" i="13"/>
  <c r="G190" i="13"/>
  <c r="G189" i="13"/>
  <c r="G188" i="13"/>
  <c r="G187" i="13"/>
  <c r="G186" i="13"/>
  <c r="G185" i="13"/>
  <c r="G184" i="13"/>
  <c r="G183" i="13"/>
  <c r="G182" i="13"/>
  <c r="G181" i="13"/>
  <c r="G180" i="13"/>
  <c r="G179" i="13"/>
  <c r="G178" i="13"/>
  <c r="G177" i="13"/>
  <c r="G176" i="13"/>
  <c r="G175" i="13"/>
  <c r="G174" i="13"/>
  <c r="G173" i="13"/>
  <c r="G172" i="13"/>
  <c r="G171" i="13"/>
  <c r="G170" i="13"/>
  <c r="G169" i="13"/>
  <c r="G168" i="13"/>
  <c r="G167" i="13"/>
  <c r="G166" i="13"/>
  <c r="G165" i="13"/>
  <c r="G164" i="13"/>
  <c r="G163" i="13"/>
  <c r="G162" i="13"/>
  <c r="G161" i="13"/>
  <c r="G160" i="13"/>
  <c r="G159" i="13"/>
  <c r="G158" i="13"/>
  <c r="G157" i="13"/>
  <c r="G156" i="13"/>
  <c r="G155" i="13"/>
  <c r="G154" i="13"/>
  <c r="G153" i="13"/>
  <c r="G152" i="13"/>
  <c r="G151" i="13"/>
  <c r="G150" i="13"/>
  <c r="G149" i="13"/>
  <c r="G148" i="13"/>
  <c r="G147" i="13"/>
  <c r="G146" i="13"/>
  <c r="G145" i="13"/>
  <c r="G144" i="13"/>
  <c r="G143" i="13"/>
  <c r="G142" i="13"/>
  <c r="G141" i="13"/>
  <c r="G140" i="13"/>
  <c r="G139" i="13"/>
  <c r="G138" i="13"/>
  <c r="G137" i="13"/>
  <c r="G136" i="13"/>
  <c r="G135" i="13"/>
  <c r="G134" i="13"/>
  <c r="G133" i="13"/>
  <c r="G132" i="13"/>
  <c r="G131" i="13"/>
  <c r="G130" i="13"/>
  <c r="G129" i="13"/>
  <c r="G128" i="13"/>
  <c r="G127" i="13"/>
  <c r="G126" i="13"/>
  <c r="G125" i="13"/>
  <c r="G124" i="13"/>
  <c r="G123" i="13"/>
  <c r="G122" i="13"/>
  <c r="G121" i="13"/>
  <c r="G120" i="13"/>
  <c r="G119" i="13"/>
  <c r="G118" i="13"/>
  <c r="G117" i="13"/>
  <c r="G116" i="13"/>
  <c r="G115" i="13"/>
  <c r="G114" i="13"/>
  <c r="G113" i="13"/>
  <c r="G112" i="13"/>
  <c r="G111" i="13"/>
  <c r="G110" i="13"/>
  <c r="G109" i="13"/>
  <c r="G108" i="13"/>
  <c r="G107" i="13"/>
  <c r="G106" i="13"/>
  <c r="G105" i="13"/>
  <c r="G104" i="13"/>
  <c r="G103" i="13"/>
  <c r="G102" i="13"/>
  <c r="G101" i="13"/>
  <c r="G100" i="13"/>
  <c r="G99" i="13"/>
  <c r="G98" i="13"/>
  <c r="G97" i="13"/>
  <c r="G96" i="13"/>
  <c r="G95" i="13"/>
  <c r="G94" i="13"/>
  <c r="G93" i="13"/>
  <c r="G92" i="13"/>
  <c r="G91" i="13"/>
  <c r="G90" i="13"/>
  <c r="G89" i="13"/>
  <c r="G88" i="13"/>
  <c r="G87" i="13"/>
  <c r="G86" i="13"/>
  <c r="G85" i="13"/>
  <c r="G84" i="13"/>
  <c r="G83" i="13"/>
  <c r="G82" i="13"/>
  <c r="G81" i="13"/>
  <c r="G80" i="13"/>
  <c r="G79" i="13"/>
  <c r="G78" i="13"/>
  <c r="G77" i="13"/>
  <c r="G76" i="13"/>
  <c r="G75" i="13"/>
  <c r="G74" i="13"/>
  <c r="G73" i="13"/>
  <c r="G72" i="13"/>
  <c r="G71" i="13"/>
  <c r="G70"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7" i="13"/>
  <c r="G16" i="13"/>
  <c r="G15" i="13"/>
  <c r="G14" i="13"/>
  <c r="G13" i="13"/>
  <c r="G12" i="13"/>
  <c r="G11" i="13"/>
  <c r="G10" i="13"/>
  <c r="G9" i="13"/>
  <c r="G8" i="13"/>
  <c r="G7" i="13"/>
  <c r="G6" i="13"/>
  <c r="G5" i="13"/>
  <c r="G4" i="13"/>
  <c r="G3" i="13"/>
  <c r="F36" i="11" l="1"/>
  <c r="F37" i="11"/>
  <c r="F38" i="11"/>
  <c r="F39" i="11"/>
  <c r="F40" i="11"/>
  <c r="F41" i="11"/>
  <c r="F42" i="11"/>
  <c r="F43" i="11"/>
  <c r="F44" i="11"/>
  <c r="C36" i="11"/>
  <c r="C37" i="11"/>
  <c r="C38" i="11"/>
  <c r="C39" i="11"/>
  <c r="C40" i="11"/>
  <c r="C41" i="11"/>
  <c r="C42" i="11"/>
  <c r="C43" i="11"/>
  <c r="C44" i="11"/>
  <c r="H42" i="11"/>
  <c r="F45" i="3" l="1"/>
  <c r="H45" i="3" s="1"/>
  <c r="F45" i="11"/>
  <c r="H45" i="11" s="1"/>
</calcChain>
</file>

<file path=xl/sharedStrings.xml><?xml version="1.0" encoding="utf-8"?>
<sst xmlns="http://schemas.openxmlformats.org/spreadsheetml/2006/main" count="1373" uniqueCount="662">
  <si>
    <t>レシピ提出用紙記入と応募に当たってのお願い</t>
  </si>
  <si>
    <t>【レシピ提出用紙への記入】</t>
  </si>
  <si>
    <t>◆大会使用可能調理器具リスト</t>
  </si>
  <si>
    <t>◆吸油量計算</t>
  </si>
  <si>
    <t>◇項目ごとの記載事項</t>
  </si>
  <si>
    <t>法人名・施設名</t>
  </si>
  <si>
    <t>法人名・施設名（園名)</t>
  </si>
  <si>
    <t>レシピ名</t>
  </si>
  <si>
    <t>考案したメニューの名前</t>
  </si>
  <si>
    <t>合計金額</t>
  </si>
  <si>
    <t>食材リストにない調味料</t>
  </si>
  <si>
    <t>作り方</t>
  </si>
  <si>
    <t>レシピへの思い・ポイント</t>
  </si>
  <si>
    <t>使用する調理器具</t>
  </si>
  <si>
    <t>その他</t>
  </si>
  <si>
    <t>◇1食分の分量がわかる写真を撮影してください。</t>
  </si>
  <si>
    <t>◇斜め上から、作品の全体が見えるように撮影してください。</t>
  </si>
  <si>
    <t>【応募方法】</t>
  </si>
  <si>
    <t>①大会公式サイト内の応募用フォームに必要事項を入力し、レシピ提出用紙をアップロード</t>
  </si>
  <si>
    <t>　レターパックにて締切日必着でお送りください。</t>
  </si>
  <si>
    <t>〒103-0028</t>
  </si>
  <si>
    <t>東京都中央区八重洲1丁目5番地15号　田中八重洲ビル6階</t>
  </si>
  <si>
    <t>給食の鉄人®　実行委員会事務局　宛</t>
  </si>
  <si>
    <t>※郵送代はご負担願います。また郵送応募の場合、入選後写真データを別途頂く可能性がございます。</t>
  </si>
  <si>
    <t>【お問い合わせ先】</t>
  </si>
  <si>
    <t>給食の鉄人®　実行委員会事務局</t>
  </si>
  <si>
    <t>℡　</t>
  </si>
  <si>
    <t>0120-301-237</t>
  </si>
  <si>
    <t>メール</t>
  </si>
  <si>
    <t>法人名・</t>
  </si>
  <si>
    <t>住所</t>
  </si>
  <si>
    <t>施設名</t>
  </si>
  <si>
    <t>参加者氏名①</t>
  </si>
  <si>
    <t>参加者氏名②</t>
  </si>
  <si>
    <t>採点時に使用</t>
  </si>
  <si>
    <t>　レシピ名</t>
  </si>
  <si>
    <t>TEL</t>
  </si>
  <si>
    <t>mail</t>
  </si>
  <si>
    <t>　試作写真</t>
  </si>
  <si>
    <t>　作り方</t>
  </si>
  <si>
    <r>
      <rPr>
        <sz val="11"/>
        <color theme="1"/>
        <rFont val="游ゴシック"/>
        <family val="3"/>
        <charset val="128"/>
      </rPr>
      <t>　レシピへの思い・レシピのポイント</t>
    </r>
    <r>
      <rPr>
        <sz val="9"/>
        <color theme="1"/>
        <rFont val="游ゴシック"/>
        <family val="3"/>
        <charset val="128"/>
      </rPr>
      <t>（レシピで試行錯誤したことやフードロスや大量調理での工夫を記載してください）</t>
    </r>
  </si>
  <si>
    <t>食品
コード</t>
  </si>
  <si>
    <r>
      <rPr>
        <sz val="11"/>
        <color theme="1"/>
        <rFont val="游ゴシック"/>
        <family val="3"/>
        <charset val="128"/>
      </rPr>
      <t xml:space="preserve">1人分使用量
</t>
    </r>
    <r>
      <rPr>
        <sz val="9"/>
        <color theme="1"/>
        <rFont val="游ゴシック"/>
        <family val="3"/>
        <charset val="128"/>
      </rPr>
      <t>※数値のみ入力</t>
    </r>
  </si>
  <si>
    <r>
      <rPr>
        <sz val="11"/>
        <color theme="1"/>
        <rFont val="游ゴシック"/>
        <family val="3"/>
        <charset val="128"/>
      </rPr>
      <t xml:space="preserve">１人分の材料費
</t>
    </r>
    <r>
      <rPr>
        <b/>
        <sz val="9"/>
        <color rgb="FFFF0000"/>
        <rFont val="游ゴシック"/>
        <family val="3"/>
        <charset val="128"/>
      </rPr>
      <t>※使用量入力で自動計算</t>
    </r>
  </si>
  <si>
    <r>
      <rPr>
        <sz val="11"/>
        <color theme="1"/>
        <rFont val="游ゴシック"/>
        <family val="3"/>
        <charset val="128"/>
      </rPr>
      <t xml:space="preserve">食材リストにない調味料
</t>
    </r>
    <r>
      <rPr>
        <sz val="8"/>
        <color theme="1"/>
        <rFont val="游ゴシック"/>
        <family val="3"/>
        <charset val="128"/>
      </rPr>
      <t>※品名、1人分使用量・材料費も記載</t>
    </r>
  </si>
  <si>
    <t xml:space="preserve">g </t>
  </si>
  <si>
    <t>円</t>
  </si>
  <si>
    <t>品名</t>
  </si>
  <si>
    <t>①</t>
  </si>
  <si>
    <t>②</t>
  </si>
  <si>
    <t>　使用する調理器具</t>
  </si>
  <si>
    <t>③</t>
  </si>
  <si>
    <t>１人分使用量</t>
  </si>
  <si>
    <t>１人分材料費</t>
  </si>
  <si>
    <t>✓</t>
  </si>
  <si>
    <t>①食材リストに記載している食材のみを使用している（調味料以外）</t>
  </si>
  <si>
    <t>➀</t>
  </si>
  <si>
    <t>➁揚げ物調理をする場合、左記の1人分使用量に揚げ物1個あたりの吸油率を計算の上、記載している</t>
  </si>
  <si>
    <t>③配慮が必要な食材を使用している場合、適切な方法で使用している</t>
  </si>
  <si>
    <t>⑤調理過程では別タブ記載の使用器具提出用紙に記載している器具のみ活用して調理をしている。</t>
  </si>
  <si>
    <t>⑥「使用する調理器具」欄に、必要な器具の名称と個数を記載している</t>
  </si>
  <si>
    <r>
      <rPr>
        <sz val="12"/>
        <color theme="1"/>
        <rFont val="游ゴシック"/>
        <family val="3"/>
        <charset val="128"/>
      </rPr>
      <t>A＋B</t>
    </r>
    <r>
      <rPr>
        <b/>
        <sz val="12"/>
        <color theme="1"/>
        <rFont val="游ゴシック"/>
        <family val="3"/>
        <charset val="128"/>
      </rPr>
      <t>合計金額（1人分）</t>
    </r>
  </si>
  <si>
    <r>
      <rPr>
        <sz val="11"/>
        <color theme="1"/>
        <rFont val="游ゴシック"/>
        <family val="3"/>
        <charset val="128"/>
      </rPr>
      <t>　レシピへの思い・レシピのポイント</t>
    </r>
    <r>
      <rPr>
        <sz val="9"/>
        <color theme="1"/>
        <rFont val="游ゴシック"/>
        <family val="3"/>
        <charset val="128"/>
      </rPr>
      <t>（レシピで試行錯誤したことやフードロスや大量調理での工夫を記載してください）</t>
    </r>
  </si>
  <si>
    <r>
      <rPr>
        <sz val="11"/>
        <color theme="1"/>
        <rFont val="游ゴシック"/>
        <family val="3"/>
        <charset val="128"/>
      </rPr>
      <t xml:space="preserve">1人分使用量
</t>
    </r>
    <r>
      <rPr>
        <sz val="9"/>
        <color theme="1"/>
        <rFont val="游ゴシック"/>
        <family val="3"/>
        <charset val="128"/>
      </rPr>
      <t>※数値のみ入力</t>
    </r>
  </si>
  <si>
    <r>
      <rPr>
        <sz val="11"/>
        <color theme="1"/>
        <rFont val="游ゴシック"/>
        <family val="3"/>
        <charset val="128"/>
      </rPr>
      <t xml:space="preserve">１人分の材料費
</t>
    </r>
    <r>
      <rPr>
        <b/>
        <sz val="9"/>
        <color rgb="FFFF0000"/>
        <rFont val="游ゴシック"/>
        <family val="3"/>
        <charset val="128"/>
      </rPr>
      <t>※使用量入力で自動計算</t>
    </r>
  </si>
  <si>
    <r>
      <rPr>
        <sz val="11"/>
        <color theme="1"/>
        <rFont val="游ゴシック"/>
        <family val="3"/>
        <charset val="128"/>
      </rPr>
      <t xml:space="preserve">食材リストにない調味料
</t>
    </r>
    <r>
      <rPr>
        <sz val="8"/>
        <color theme="1"/>
        <rFont val="游ゴシック"/>
        <family val="3"/>
        <charset val="128"/>
      </rPr>
      <t>※品名、1人分使用量・材料費も記載</t>
    </r>
  </si>
  <si>
    <r>
      <rPr>
        <sz val="10"/>
        <color theme="1"/>
        <rFont val="游ゴシック"/>
        <family val="3"/>
        <charset val="128"/>
      </rPr>
      <t>B</t>
    </r>
    <r>
      <rPr>
        <b/>
        <sz val="10"/>
        <color theme="1"/>
        <rFont val="游ゴシック"/>
        <family val="3"/>
        <charset val="128"/>
      </rPr>
      <t>食材リストにない調味料合計額</t>
    </r>
  </si>
  <si>
    <r>
      <rPr>
        <sz val="12"/>
        <color theme="1"/>
        <rFont val="游ゴシック"/>
        <family val="3"/>
        <charset val="128"/>
      </rPr>
      <t>A＋B</t>
    </r>
    <r>
      <rPr>
        <b/>
        <sz val="12"/>
        <color theme="1"/>
        <rFont val="游ゴシック"/>
        <family val="3"/>
        <charset val="128"/>
      </rPr>
      <t>合計金額（1人分）</t>
    </r>
  </si>
  <si>
    <r>
      <rPr>
        <sz val="11"/>
        <color theme="1"/>
        <rFont val="游ゴシック"/>
        <family val="3"/>
        <charset val="128"/>
      </rPr>
      <t>A</t>
    </r>
    <r>
      <rPr>
        <b/>
        <sz val="11"/>
        <color theme="1"/>
        <rFont val="游ゴシック"/>
        <family val="3"/>
        <charset val="128"/>
      </rPr>
      <t>リスト食品内
合計金額（1人分）</t>
    </r>
  </si>
  <si>
    <t>調理器具</t>
  </si>
  <si>
    <t xml:space="preserve">調理器具 </t>
  </si>
  <si>
    <t>包丁バッド</t>
  </si>
  <si>
    <t>和ジオ鍋（大）</t>
  </si>
  <si>
    <t>揚げバッド</t>
  </si>
  <si>
    <t>和ジオ鍋（中）</t>
  </si>
  <si>
    <t>小深バッド</t>
  </si>
  <si>
    <t>和ジオ鍋（小）</t>
  </si>
  <si>
    <t>標準バッド（大）</t>
  </si>
  <si>
    <t>洋ジオ鍋（特大）</t>
  </si>
  <si>
    <t>標準バッド（小）</t>
  </si>
  <si>
    <t>洋ジオ鍋（大）</t>
  </si>
  <si>
    <t>配膳バッド</t>
  </si>
  <si>
    <t>洋ジオ鍋（中）</t>
  </si>
  <si>
    <t>はかり（デジタルもあり）</t>
  </si>
  <si>
    <t>洋ジオ鍋（小）</t>
  </si>
  <si>
    <t>まな板用すべり止め</t>
  </si>
  <si>
    <t>ソテーパン（大）</t>
  </si>
  <si>
    <t>ゴムベラ（中）</t>
  </si>
  <si>
    <t>スミフロン鍋（特大）</t>
  </si>
  <si>
    <t>ゴムベラ（小）</t>
  </si>
  <si>
    <t>スミフロン鍋（大）</t>
  </si>
  <si>
    <t>木杓子</t>
  </si>
  <si>
    <t>スミフロン鍋（中）</t>
  </si>
  <si>
    <t>スパテラ</t>
  </si>
  <si>
    <t>スミフロン鍋（小）</t>
  </si>
  <si>
    <t>ピーラー</t>
  </si>
  <si>
    <t>揚げ鍋</t>
  </si>
  <si>
    <t>ハサミ</t>
  </si>
  <si>
    <t>フライパン</t>
  </si>
  <si>
    <t>カード</t>
  </si>
  <si>
    <t>オーブン（ガス）</t>
  </si>
  <si>
    <t>チャッカマン</t>
  </si>
  <si>
    <t>鉄板</t>
  </si>
  <si>
    <t>茶漉し</t>
  </si>
  <si>
    <t>ガスコンロ</t>
  </si>
  <si>
    <t>泡だて器</t>
  </si>
  <si>
    <t>電子レンジ</t>
  </si>
  <si>
    <t>菜箸</t>
  </si>
  <si>
    <t>フードプロセッサー</t>
  </si>
  <si>
    <t>ホイッパー（1連）</t>
  </si>
  <si>
    <t>蒸し器</t>
  </si>
  <si>
    <t>ホイッパー（2連）</t>
  </si>
  <si>
    <t>炊飯器</t>
  </si>
  <si>
    <t>お玉</t>
  </si>
  <si>
    <t>穴あきお玉</t>
  </si>
  <si>
    <t>計量カップ（1ℓ）</t>
  </si>
  <si>
    <t>計量カップ（200㎖）</t>
  </si>
  <si>
    <t>計量スプーン（大）</t>
  </si>
  <si>
    <t>中心温度計</t>
  </si>
  <si>
    <t>計量スプーン（小）</t>
  </si>
  <si>
    <t>型抜き</t>
  </si>
  <si>
    <t>横レードル（大）</t>
  </si>
  <si>
    <t>ミトン</t>
  </si>
  <si>
    <t>横レードル（小）</t>
  </si>
  <si>
    <t>レードル（100㎖）</t>
  </si>
  <si>
    <t>レードル（50㎖）</t>
  </si>
  <si>
    <t>トング</t>
  </si>
  <si>
    <t>ターナー</t>
  </si>
  <si>
    <t>ボウル（大）</t>
  </si>
  <si>
    <t>ボウル（中）</t>
  </si>
  <si>
    <t>ボウル（小）</t>
  </si>
  <si>
    <t>手付きザル</t>
  </si>
  <si>
    <t>缶切り</t>
  </si>
  <si>
    <t>おろし金</t>
  </si>
  <si>
    <t>包丁（牛刀）</t>
  </si>
  <si>
    <t>包丁（ペティナイフ）</t>
  </si>
  <si>
    <t>まな板</t>
  </si>
  <si>
    <t>スプーン</t>
  </si>
  <si>
    <t>鶏卵Ｍ（10個）</t>
  </si>
  <si>
    <t>パック</t>
  </si>
  <si>
    <t>個</t>
  </si>
  <si>
    <t>kg</t>
  </si>
  <si>
    <t>束</t>
  </si>
  <si>
    <t>玉</t>
  </si>
  <si>
    <t>袋</t>
  </si>
  <si>
    <t>オレンジ</t>
  </si>
  <si>
    <t>本</t>
  </si>
  <si>
    <t>米</t>
  </si>
  <si>
    <t>パン類</t>
  </si>
  <si>
    <t>食パン（6枚切）</t>
  </si>
  <si>
    <t>小麦 乳 大豆</t>
  </si>
  <si>
    <t>食パン（8枚切）</t>
  </si>
  <si>
    <t>卵 小麦 乳 大豆</t>
  </si>
  <si>
    <t>小麦</t>
  </si>
  <si>
    <t>めん類</t>
  </si>
  <si>
    <t>卵 小麦</t>
  </si>
  <si>
    <t>その他穀類</t>
  </si>
  <si>
    <t>大豆</t>
  </si>
  <si>
    <t>調味料及び香辛料類</t>
  </si>
  <si>
    <t>いも及びでんぷん類</t>
  </si>
  <si>
    <t>砂糖及び甘味類</t>
  </si>
  <si>
    <t>大豆・大豆製品</t>
  </si>
  <si>
    <t>油揚げ15g×5枚</t>
  </si>
  <si>
    <t>丁</t>
  </si>
  <si>
    <t>絹ごし豆腐120g×3</t>
  </si>
  <si>
    <t>みそ</t>
  </si>
  <si>
    <t>箱</t>
  </si>
  <si>
    <t>その他の豆類</t>
  </si>
  <si>
    <t>種実類</t>
  </si>
  <si>
    <t>ごま</t>
  </si>
  <si>
    <t>緑黄色野菜</t>
  </si>
  <si>
    <t>その他の野菜</t>
  </si>
  <si>
    <t>缶</t>
  </si>
  <si>
    <t>果実類</t>
  </si>
  <si>
    <t>りんご</t>
  </si>
  <si>
    <t>きのこ類</t>
  </si>
  <si>
    <t>海藻類</t>
  </si>
  <si>
    <t>小麦 大豆</t>
  </si>
  <si>
    <t>魚介類</t>
  </si>
  <si>
    <t>さば</t>
  </si>
  <si>
    <t>肉類</t>
  </si>
  <si>
    <t>豚肉</t>
  </si>
  <si>
    <t>鶏肉</t>
  </si>
  <si>
    <t>卵類</t>
  </si>
  <si>
    <t>牛乳</t>
  </si>
  <si>
    <t>粉乳・チーズ</t>
  </si>
  <si>
    <t>スライスチーズ13g×14枚</t>
  </si>
  <si>
    <t>その他乳類</t>
  </si>
  <si>
    <t>油脂類</t>
  </si>
  <si>
    <t>菓子類</t>
  </si>
  <si>
    <t>マリービスケット3枚×7袋</t>
  </si>
  <si>
    <t>マンナウェファー2本×7P</t>
  </si>
  <si>
    <t>ゼラチン 大豆</t>
  </si>
  <si>
    <t>バウムクーヘン31g×9個</t>
  </si>
  <si>
    <t>カステラ（6個）</t>
  </si>
  <si>
    <t>嗜好飲料類</t>
  </si>
  <si>
    <t>麦茶パック8g×54P</t>
  </si>
  <si>
    <t>中濃ソース200ml</t>
  </si>
  <si>
    <t>配慮が必要な食材リスト</t>
  </si>
  <si>
    <t>食材</t>
  </si>
  <si>
    <t>理由</t>
  </si>
  <si>
    <t>対応</t>
  </si>
  <si>
    <t>ウィンナー</t>
  </si>
  <si>
    <t>誤嚥による乳幼児の死亡事故が起きたことがある、または起きる可能性が高い</t>
  </si>
  <si>
    <t>切り方や大きさ等に配慮する</t>
  </si>
  <si>
    <t>焼き海苔</t>
  </si>
  <si>
    <t>パン</t>
  </si>
  <si>
    <t>イモ類</t>
  </si>
  <si>
    <t>豆類</t>
  </si>
  <si>
    <t>ゆで卵</t>
  </si>
  <si>
    <t>よくある質問</t>
  </si>
  <si>
    <t>吸油量の計算方法について</t>
  </si>
  <si>
    <t>揚げ物をするときに、食材が揚げ油をどのくらい吸収するのかを示すものが「吸油率」です。</t>
  </si>
  <si>
    <t>吸油率は揚げ物の種類によって異なるため、献立に合わせて油の量を計算する必要があります。</t>
  </si>
  <si>
    <t>天ぷらやフライなどは衣が油を吸い、油が多くなります。</t>
  </si>
  <si>
    <t>50gの食材の吸油量（g）</t>
  </si>
  <si>
    <t>吸油率（％）</t>
  </si>
  <si>
    <t>素揚げ</t>
  </si>
  <si>
    <t>クルトンやパセリのように、揚げて水分を
出し切るものは吸油率が高い。
（出ていった水分と油が置き換わるため）</t>
  </si>
  <si>
    <t>から揚げ</t>
  </si>
  <si>
    <t>片栗粉よりも小麦粉の方が
吸油率は高い。</t>
  </si>
  <si>
    <t>フライ</t>
  </si>
  <si>
    <t>乾燥パン粉よりも生パン粉の方が
吸油率は高い。</t>
  </si>
  <si>
    <t>天ぷら</t>
  </si>
  <si>
    <t>衣が多くつくほど吸油率は高くなる。</t>
  </si>
  <si>
    <t>【計算方法】</t>
  </si>
  <si>
    <t>材料の重さ(g)×吸油率(%)/100=吸油量(g)</t>
  </si>
  <si>
    <t>レシピ提出用紙のテーマ食材入力欄に戻る</t>
  </si>
  <si>
    <t>採点時表記</t>
  </si>
  <si>
    <t>給食の鉄人®2024【PC入力用】</t>
    <phoneticPr fontId="33"/>
  </si>
  <si>
    <t>選んだ緑黄色野菜の種類</t>
    <rPh sb="3" eb="8">
      <t>リョクオウショクヤサイ</t>
    </rPh>
    <phoneticPr fontId="33"/>
  </si>
  <si>
    <t>緑黄色野菜</t>
    <rPh sb="0" eb="5">
      <t>リョクオウショクヤサイ</t>
    </rPh>
    <phoneticPr fontId="33"/>
  </si>
  <si>
    <t>アスパラガス</t>
    <phoneticPr fontId="33"/>
  </si>
  <si>
    <t>チンゲンサイ</t>
    <phoneticPr fontId="33"/>
  </si>
  <si>
    <t>さやえんどう</t>
    <phoneticPr fontId="33"/>
  </si>
  <si>
    <t>トマト（ダイストマト）</t>
    <phoneticPr fontId="33"/>
  </si>
  <si>
    <t>ブロッコリー</t>
    <phoneticPr fontId="33"/>
  </si>
  <si>
    <t>オクラ</t>
    <phoneticPr fontId="33"/>
  </si>
  <si>
    <t>ミニトマト</t>
    <phoneticPr fontId="33"/>
  </si>
  <si>
    <t>ほうれんそう</t>
    <phoneticPr fontId="33"/>
  </si>
  <si>
    <t>芽キャベツ</t>
    <rPh sb="0" eb="1">
      <t>メ</t>
    </rPh>
    <phoneticPr fontId="33"/>
  </si>
  <si>
    <t>みずな</t>
    <phoneticPr fontId="33"/>
  </si>
  <si>
    <t>にら</t>
    <phoneticPr fontId="33"/>
  </si>
  <si>
    <t>こまつな</t>
    <phoneticPr fontId="33"/>
  </si>
  <si>
    <t>にんじん</t>
    <phoneticPr fontId="33"/>
  </si>
  <si>
    <t>サラダな</t>
    <phoneticPr fontId="33"/>
  </si>
  <si>
    <t>こねぎ（万能ねぎ）</t>
    <rPh sb="4" eb="6">
      <t>バンノウ</t>
    </rPh>
    <phoneticPr fontId="33"/>
  </si>
  <si>
    <t>リーフレタス</t>
    <phoneticPr fontId="33"/>
  </si>
  <si>
    <t>しゅんぎく</t>
    <phoneticPr fontId="33"/>
  </si>
  <si>
    <t>パセリ（生）</t>
    <rPh sb="4" eb="5">
      <t>ナマ</t>
    </rPh>
    <phoneticPr fontId="33"/>
  </si>
  <si>
    <t>サニーレタス</t>
    <phoneticPr fontId="33"/>
  </si>
  <si>
    <t>tetsujin@educe-shokuiku.jp</t>
    <phoneticPr fontId="33"/>
  </si>
  <si>
    <t>【給食の鉄人®2024】レシピ提出用紙</t>
    <phoneticPr fontId="33"/>
  </si>
  <si>
    <t>■給食の鉄人®2024　大会使用可能調理器具リスト</t>
    <phoneticPr fontId="33"/>
  </si>
  <si>
    <t xml:space="preserve">◆2024年度_レシピ提出用紙 </t>
    <phoneticPr fontId="33"/>
  </si>
  <si>
    <t xml:space="preserve">2024年度_レシピ提出用紙 </t>
    <phoneticPr fontId="33"/>
  </si>
  <si>
    <t>　　フォームに記載されているメールアドレスまで、レシピ提出用紙をメールにて送付してください。</t>
    <phoneticPr fontId="33"/>
  </si>
  <si>
    <t>【写真撮影についての注意点】</t>
    <rPh sb="3" eb="5">
      <t>サツエイ</t>
    </rPh>
    <rPh sb="10" eb="13">
      <t>チュウイテン</t>
    </rPh>
    <phoneticPr fontId="33"/>
  </si>
  <si>
    <t>レシピ写真（注意点をご確認ください）</t>
    <phoneticPr fontId="33"/>
  </si>
  <si>
    <t>写真撮影の注意点</t>
    <rPh sb="0" eb="2">
      <t>シャシン</t>
    </rPh>
    <rPh sb="2" eb="4">
      <t>サツエイ</t>
    </rPh>
    <rPh sb="5" eb="8">
      <t>チュウイテン</t>
    </rPh>
    <phoneticPr fontId="33"/>
  </si>
  <si>
    <t>◇メニューを引き立てるための食器を用いた演出、試作写真の加工は禁止とします。　</t>
    <phoneticPr fontId="33"/>
  </si>
  <si>
    <t>提出最終チェック項目は確認の上、プルダウンでチェックを選択してください。
Excelシートの黄色部分は自動入力欄です。</t>
    <rPh sb="0" eb="2">
      <t>テイシュツ</t>
    </rPh>
    <rPh sb="2" eb="4">
      <t>サイシュウ</t>
    </rPh>
    <phoneticPr fontId="33"/>
  </si>
  <si>
    <t>　最終提出チェック項目</t>
    <rPh sb="1" eb="3">
      <t>サイシュウ</t>
    </rPh>
    <rPh sb="3" eb="5">
      <t>テイシュツ</t>
    </rPh>
    <phoneticPr fontId="33"/>
  </si>
  <si>
    <t>④1人分75円以内に収まっている</t>
    <phoneticPr fontId="33"/>
  </si>
  <si>
    <t>②下記応募先に郵送</t>
    <phoneticPr fontId="33"/>
  </si>
  <si>
    <t>こちらに必要事項をご記入後、下記のいずれかの方法で応募してください。</t>
    <rPh sb="14" eb="16">
      <t>カキ</t>
    </rPh>
    <phoneticPr fontId="33"/>
  </si>
  <si>
    <t>※必ずご参照ください。</t>
  </si>
  <si>
    <t>※必ずご参照ください。</t>
    <rPh sb="1" eb="2">
      <t>カナラ</t>
    </rPh>
    <phoneticPr fontId="33"/>
  </si>
  <si>
    <r>
      <t xml:space="preserve">  持参可能器具 </t>
    </r>
    <r>
      <rPr>
        <sz val="12"/>
        <color theme="1"/>
        <rFont val="游ゴシック"/>
        <family val="3"/>
        <charset val="128"/>
      </rPr>
      <t xml:space="preserve"> </t>
    </r>
  </si>
  <si>
    <t>アルミカップ（8号）</t>
    <rPh sb="8" eb="9">
      <t>ゴウ</t>
    </rPh>
    <phoneticPr fontId="33"/>
  </si>
  <si>
    <t>プリンカップ（110ml）</t>
    <phoneticPr fontId="33"/>
  </si>
  <si>
    <t>マフィンカップ（150ml）</t>
    <phoneticPr fontId="33"/>
  </si>
  <si>
    <t>ディッシャー</t>
    <phoneticPr fontId="33"/>
  </si>
  <si>
    <r>
      <t>消耗品</t>
    </r>
    <r>
      <rPr>
        <b/>
        <sz val="11"/>
        <color theme="1"/>
        <rFont val="游ゴシック"/>
        <family val="3"/>
        <charset val="128"/>
      </rPr>
      <t xml:space="preserve">
（こちらでご用意いたします）</t>
    </r>
    <rPh sb="0" eb="3">
      <t>ショウモウヒン</t>
    </rPh>
    <rPh sb="10" eb="12">
      <t>ヨウイ</t>
    </rPh>
    <phoneticPr fontId="33"/>
  </si>
  <si>
    <t>【定義について】</t>
    <phoneticPr fontId="33"/>
  </si>
  <si>
    <r>
      <t>例）鶏もも肉（生）</t>
    </r>
    <r>
      <rPr>
        <b/>
        <sz val="14"/>
        <color rgb="FF000000"/>
        <rFont val="Calibri"/>
        <family val="2"/>
      </rPr>
      <t>40g</t>
    </r>
    <r>
      <rPr>
        <b/>
        <sz val="14"/>
        <color rgb="FF000000"/>
        <rFont val="游ゴシック"/>
        <family val="3"/>
        <charset val="128"/>
      </rPr>
      <t>を素揚げにし、吸油率を</t>
    </r>
    <r>
      <rPr>
        <b/>
        <sz val="14"/>
        <color rgb="FF000000"/>
        <rFont val="Calibri"/>
        <family val="2"/>
      </rPr>
      <t>5%</t>
    </r>
    <r>
      <rPr>
        <b/>
        <sz val="14"/>
        <color rgb="FF000000"/>
        <rFont val="游ゴシック"/>
        <family val="3"/>
        <charset val="128"/>
      </rPr>
      <t>とする場合
　　</t>
    </r>
    <r>
      <rPr>
        <b/>
        <sz val="11"/>
        <color rgb="FF000000"/>
        <rFont val="游ゴシック"/>
        <family val="3"/>
        <charset val="128"/>
      </rPr>
      <t>　・・・　</t>
    </r>
    <r>
      <rPr>
        <b/>
        <sz val="14"/>
        <color rgb="FF000000"/>
        <rFont val="游ゴシック"/>
        <family val="3"/>
        <charset val="128"/>
      </rPr>
      <t>40(g)×5(％)/100＝2(g)</t>
    </r>
    <phoneticPr fontId="33"/>
  </si>
  <si>
    <t>テーマ食材リストより選び入力</t>
    <phoneticPr fontId="33"/>
  </si>
  <si>
    <t>※ケーキやゼリー等、100食想定ではバットで調理予定であっても大会運営の都合上、決勝大会当日はカップ等で個別に調理していただきます。(カップ等の写真はイメージです。）</t>
    <rPh sb="8" eb="9">
      <t>トウ</t>
    </rPh>
    <rPh sb="13" eb="14">
      <t>ショク</t>
    </rPh>
    <rPh sb="14" eb="16">
      <t>ソウテイ</t>
    </rPh>
    <rPh sb="22" eb="26">
      <t>チョウリヨテイ</t>
    </rPh>
    <rPh sb="40" eb="46">
      <t>ケッショウタイカイトウジツ</t>
    </rPh>
    <rPh sb="50" eb="51">
      <t>トウ</t>
    </rPh>
    <rPh sb="52" eb="54">
      <t>コベツ</t>
    </rPh>
    <rPh sb="55" eb="57">
      <t>チョウリ</t>
    </rPh>
    <rPh sb="70" eb="71">
      <t>トウ</t>
    </rPh>
    <rPh sb="72" eb="74">
      <t>シャシン</t>
    </rPh>
    <phoneticPr fontId="33"/>
  </si>
  <si>
    <t>1人分材料費の合計額が自動入力されます。※リストにない調味料を除く
75円を超えると、エラー（金額オーバー）表示されます。
なお、小数点は四捨五入し、75.4円までとします。</t>
    <rPh sb="69" eb="73">
      <t>シシャゴニュウ</t>
    </rPh>
    <phoneticPr fontId="33"/>
  </si>
  <si>
    <t>しゃし</t>
    <phoneticPr fontId="33"/>
  </si>
  <si>
    <t>・食品コードは食品リストを参照
・黄色のセルは自動入力されます</t>
    <phoneticPr fontId="33"/>
  </si>
  <si>
    <t>調理の手順を分かりやすくご説明ください。</t>
    <phoneticPr fontId="33"/>
  </si>
  <si>
    <t>レシピのポイント、食品ロスを減らすための工夫、大量調理のためのコツなど、レシピの魅力をアピールしてください。</t>
    <phoneticPr fontId="33"/>
  </si>
  <si>
    <t>　提出最終チェック項目</t>
    <rPh sb="1" eb="3">
      <t>テイシュツ</t>
    </rPh>
    <rPh sb="3" eb="5">
      <t>サイシュウ</t>
    </rPh>
    <phoneticPr fontId="33"/>
  </si>
  <si>
    <t>注意事項を了解致しました</t>
    <phoneticPr fontId="33"/>
  </si>
  <si>
    <r>
      <t>左記を読み□に</t>
    </r>
    <r>
      <rPr>
        <b/>
        <sz val="9"/>
        <color theme="1"/>
        <rFont val="Segoe UI Symbol"/>
        <family val="2"/>
      </rPr>
      <t>✔</t>
    </r>
    <r>
      <rPr>
        <b/>
        <sz val="9"/>
        <color theme="1"/>
        <rFont val="游ゴシック"/>
        <family val="3"/>
        <charset val="128"/>
      </rPr>
      <t>を入れてください</t>
    </r>
    <phoneticPr fontId="33"/>
  </si>
  <si>
    <t>※メールで送信する場合も、写真データを張り付けたレシピ提出用紙をPDFに変換して添付し、お送りください。</t>
    <rPh sb="13" eb="15">
      <t>シャシン</t>
    </rPh>
    <rPh sb="19" eb="20">
      <t>ハ</t>
    </rPh>
    <rPh sb="21" eb="22">
      <t>ツ</t>
    </rPh>
    <rPh sb="27" eb="31">
      <t>テイシュツヨウシ</t>
    </rPh>
    <phoneticPr fontId="33"/>
  </si>
  <si>
    <t>　 ※明るさの調整・トリミングを除く</t>
    <phoneticPr fontId="33"/>
  </si>
  <si>
    <t>【PDF変換方法】　　「名前を付けて保存」する際に、保存形式をPDFに指定する。</t>
    <rPh sb="4" eb="6">
      <t>ヘンカン</t>
    </rPh>
    <rPh sb="6" eb="8">
      <t>ホウホウ</t>
    </rPh>
    <phoneticPr fontId="33"/>
  </si>
  <si>
    <r>
      <rPr>
        <sz val="11"/>
        <color theme="1"/>
        <rFont val="游ゴシック"/>
        <family val="3"/>
        <charset val="128"/>
      </rPr>
      <t>A）</t>
    </r>
    <r>
      <rPr>
        <b/>
        <sz val="11"/>
        <color theme="1"/>
        <rFont val="游ゴシック"/>
        <family val="3"/>
        <charset val="128"/>
      </rPr>
      <t>リスト食品内
合計金額（1人分）</t>
    </r>
    <phoneticPr fontId="33"/>
  </si>
  <si>
    <t>【注意事項】
・ご記入いただいた個人情報は本イベントの開催やご案内等にのみ使用いたします
・レシピ提出用紙はご返却いたしかねます
・応募いただいたレシピは本イベントのHP、SNS、冊子等に掲載させていただくことが
　ございます</t>
    <phoneticPr fontId="33"/>
  </si>
  <si>
    <r>
      <rPr>
        <sz val="9"/>
        <color theme="1"/>
        <rFont val="游ゴシック"/>
        <family val="3"/>
        <charset val="128"/>
      </rPr>
      <t>B）</t>
    </r>
    <r>
      <rPr>
        <b/>
        <sz val="9"/>
        <color theme="1"/>
        <rFont val="游ゴシック"/>
        <family val="3"/>
        <charset val="128"/>
      </rPr>
      <t>食材リストにない調味料
合計額</t>
    </r>
    <phoneticPr fontId="33"/>
  </si>
  <si>
    <t>※他に持込み希望器具がある場合、
　事前にお問い合わせください。</t>
    <phoneticPr fontId="33"/>
  </si>
  <si>
    <t>　 PDFに変換した応募用紙を、送信用のGoogleフォームでアップロードしてください。</t>
    <rPh sb="10" eb="14">
      <t>オウボヨウシ</t>
    </rPh>
    <phoneticPr fontId="33"/>
  </si>
  <si>
    <t>◇提出用紙を郵送する場合は、写真を所定の位置にしっかり貼り付けてください。</t>
    <phoneticPr fontId="33"/>
  </si>
  <si>
    <t>◇採点項目の「彩り」は写真での評価になるため、色彩がわかりやすいよう明るい場所で撮影してください。</t>
    <phoneticPr fontId="33"/>
  </si>
  <si>
    <t>　※Googleアカウントをお持ちでない方は、フォームに必要事項を入力後、</t>
    <phoneticPr fontId="33"/>
  </si>
  <si>
    <t xml:space="preserve">   使用いたします。明るさやブレなどにご注意ください。</t>
    <rPh sb="21" eb="23">
      <t>チュウイ</t>
    </rPh>
    <phoneticPr fontId="33"/>
  </si>
  <si>
    <t>◇入選等により「給食の鉄人®2024レシピBOOK」へ掲載する際には、申込時に貼付された写真を</t>
    <phoneticPr fontId="33"/>
  </si>
  <si>
    <t>このシートの右隣にある青色のタブです。</t>
    <rPh sb="11" eb="13">
      <t>アオイロ</t>
    </rPh>
    <phoneticPr fontId="33"/>
  </si>
  <si>
    <r>
      <t xml:space="preserve">材料名
</t>
    </r>
    <r>
      <rPr>
        <b/>
        <sz val="9"/>
        <color rgb="FFFF0000"/>
        <rFont val="游ゴシック"/>
        <family val="3"/>
        <charset val="128"/>
      </rPr>
      <t>※食品コードで自動入力</t>
    </r>
    <rPh sb="6" eb="7">
      <t>ヒン</t>
    </rPh>
    <phoneticPr fontId="33"/>
  </si>
  <si>
    <t>◇大会サイト内の応募フォームから送信する場合は、レシピ提出用紙の所定の位置に写真データを貼り付け、</t>
    <rPh sb="1" eb="3">
      <t>タイカイ</t>
    </rPh>
    <rPh sb="6" eb="7">
      <t>ナイ</t>
    </rPh>
    <rPh sb="8" eb="10">
      <t>オウボ</t>
    </rPh>
    <rPh sb="27" eb="29">
      <t>テイシュツ</t>
    </rPh>
    <rPh sb="29" eb="31">
      <t>ヨウシ</t>
    </rPh>
    <rPh sb="32" eb="34">
      <t>ショテイ</t>
    </rPh>
    <rPh sb="35" eb="37">
      <t>イチ</t>
    </rPh>
    <rPh sb="38" eb="40">
      <t>シャシン</t>
    </rPh>
    <rPh sb="44" eb="45">
      <t>ハ</t>
    </rPh>
    <rPh sb="46" eb="47">
      <t>ツ</t>
    </rPh>
    <phoneticPr fontId="33"/>
  </si>
  <si>
    <t>食品コード
材料名
1人分使用量
1人分材料費</t>
    <phoneticPr fontId="33"/>
  </si>
  <si>
    <t>①食材リストから使用する食材を検索し、リスト左端にある食品コードを
　 入力してください。
②コード入力により材料名が自動入力されます。
③1人分使用量を入力すると、1人分材料費が自動計算されます。
※使用量はg（グラム）にて、数値のみを入力してください。</t>
    <phoneticPr fontId="33"/>
  </si>
  <si>
    <t>施設名</t>
    <phoneticPr fontId="33"/>
  </si>
  <si>
    <t>分類</t>
    <rPh sb="0" eb="2">
      <t>ブンルイ</t>
    </rPh>
    <phoneticPr fontId="46"/>
  </si>
  <si>
    <t>食材名</t>
    <rPh sb="0" eb="3">
      <t>ショクザイメイ</t>
    </rPh>
    <phoneticPr fontId="46"/>
  </si>
  <si>
    <t>単位</t>
    <rPh sb="0" eb="2">
      <t>タンイ</t>
    </rPh>
    <phoneticPr fontId="46"/>
  </si>
  <si>
    <t>規格（g）</t>
    <rPh sb="0" eb="2">
      <t>キカク</t>
    </rPh>
    <phoneticPr fontId="47"/>
  </si>
  <si>
    <t>価格</t>
    <rPh sb="0" eb="2">
      <t>カカク</t>
    </rPh>
    <phoneticPr fontId="46"/>
  </si>
  <si>
    <t>1g当りの価格</t>
    <rPh sb="2" eb="3">
      <t>アタ</t>
    </rPh>
    <rPh sb="5" eb="7">
      <t>カカク</t>
    </rPh>
    <phoneticPr fontId="47"/>
  </si>
  <si>
    <t>アレルギー28品目</t>
    <rPh sb="7" eb="9">
      <t>ヒンモク</t>
    </rPh>
    <phoneticPr fontId="46"/>
  </si>
  <si>
    <t>商品番号</t>
    <rPh sb="0" eb="2">
      <t>ショウヒン</t>
    </rPh>
    <rPh sb="2" eb="4">
      <t>バンゴウ</t>
    </rPh>
    <phoneticPr fontId="47"/>
  </si>
  <si>
    <t>片栗粉</t>
    <phoneticPr fontId="46"/>
  </si>
  <si>
    <t>春雨</t>
    <phoneticPr fontId="46"/>
  </si>
  <si>
    <t>冷）ナチュラルカットポテト</t>
    <phoneticPr fontId="47"/>
  </si>
  <si>
    <t>つきこん（黒）</t>
    <phoneticPr fontId="47"/>
  </si>
  <si>
    <t>しらたき（白）</t>
    <phoneticPr fontId="47"/>
  </si>
  <si>
    <t>椎茸だし（粉末）</t>
    <rPh sb="5" eb="7">
      <t>フンマツ</t>
    </rPh>
    <phoneticPr fontId="46"/>
  </si>
  <si>
    <t>干ししいたけスライス</t>
    <phoneticPr fontId="47"/>
  </si>
  <si>
    <t>なめ茸</t>
    <phoneticPr fontId="47"/>
  </si>
  <si>
    <t>小麦、大豆</t>
    <rPh sb="0" eb="2">
      <t>コムギ</t>
    </rPh>
    <rPh sb="3" eb="5">
      <t>ダイズ</t>
    </rPh>
    <phoneticPr fontId="46"/>
  </si>
  <si>
    <t>果物</t>
    <rPh sb="0" eb="2">
      <t>クダモノ</t>
    </rPh>
    <phoneticPr fontId="46"/>
  </si>
  <si>
    <t>オレンジ</t>
    <phoneticPr fontId="47"/>
  </si>
  <si>
    <t>オレンジ</t>
    <phoneticPr fontId="46"/>
  </si>
  <si>
    <t>グレープフルーツ（赤）</t>
    <phoneticPr fontId="47"/>
  </si>
  <si>
    <t>グレープフルーツ（白）</t>
    <phoneticPr fontId="47"/>
  </si>
  <si>
    <t>バナナ</t>
    <phoneticPr fontId="46"/>
  </si>
  <si>
    <t>青果</t>
    <rPh sb="0" eb="2">
      <t>セイカ</t>
    </rPh>
    <phoneticPr fontId="46"/>
  </si>
  <si>
    <t>エリンギ</t>
    <phoneticPr fontId="47"/>
  </si>
  <si>
    <t>かぶ（葉なし）</t>
    <phoneticPr fontId="47"/>
  </si>
  <si>
    <t>カリフラワー</t>
    <phoneticPr fontId="47"/>
  </si>
  <si>
    <t>黄パプリカ</t>
    <phoneticPr fontId="46"/>
  </si>
  <si>
    <t>キャベツ</t>
    <phoneticPr fontId="47"/>
  </si>
  <si>
    <t>きゅうり</t>
    <phoneticPr fontId="47"/>
  </si>
  <si>
    <t>ごぼう</t>
    <phoneticPr fontId="47"/>
  </si>
  <si>
    <t>さつま芋</t>
    <phoneticPr fontId="47"/>
  </si>
  <si>
    <t>里芋</t>
    <phoneticPr fontId="47"/>
  </si>
  <si>
    <t>さやいんげん</t>
    <phoneticPr fontId="47"/>
  </si>
  <si>
    <t>しめじ</t>
    <phoneticPr fontId="47"/>
  </si>
  <si>
    <t>青果</t>
    <rPh sb="0" eb="2">
      <t>セイカ</t>
    </rPh>
    <phoneticPr fontId="47"/>
  </si>
  <si>
    <t>えのき茸</t>
    <rPh sb="3" eb="4">
      <t>タケ</t>
    </rPh>
    <phoneticPr fontId="47"/>
  </si>
  <si>
    <t>パック</t>
    <phoneticPr fontId="47"/>
  </si>
  <si>
    <t>じゃが芋</t>
    <phoneticPr fontId="47"/>
  </si>
  <si>
    <t>しょうが</t>
    <phoneticPr fontId="46"/>
  </si>
  <si>
    <t>セロリー</t>
    <phoneticPr fontId="47"/>
  </si>
  <si>
    <t>大根</t>
    <phoneticPr fontId="47"/>
  </si>
  <si>
    <t>玉ねぎ</t>
    <phoneticPr fontId="47"/>
  </si>
  <si>
    <t>㎏</t>
    <phoneticPr fontId="47"/>
  </si>
  <si>
    <t>長ねぎ</t>
    <phoneticPr fontId="47"/>
  </si>
  <si>
    <t>なめこ</t>
    <phoneticPr fontId="47"/>
  </si>
  <si>
    <t>にんにく</t>
    <phoneticPr fontId="46"/>
  </si>
  <si>
    <t>白菜</t>
    <phoneticPr fontId="47"/>
  </si>
  <si>
    <t>まいたけ</t>
    <phoneticPr fontId="47"/>
  </si>
  <si>
    <t>もやし</t>
    <phoneticPr fontId="46"/>
  </si>
  <si>
    <t>レタス</t>
    <phoneticPr fontId="47"/>
  </si>
  <si>
    <t>れんこん</t>
    <phoneticPr fontId="47"/>
  </si>
  <si>
    <t>とうがん</t>
    <phoneticPr fontId="46"/>
  </si>
  <si>
    <t>個</t>
    <rPh sb="0" eb="1">
      <t>コ</t>
    </rPh>
    <phoneticPr fontId="47"/>
  </si>
  <si>
    <t>ズッキーニ</t>
    <phoneticPr fontId="47"/>
  </si>
  <si>
    <t>kg</t>
    <phoneticPr fontId="47"/>
  </si>
  <si>
    <t>レモン</t>
    <phoneticPr fontId="47"/>
  </si>
  <si>
    <t>りんご</t>
    <phoneticPr fontId="47"/>
  </si>
  <si>
    <t>玉</t>
    <phoneticPr fontId="47"/>
  </si>
  <si>
    <t>みかん</t>
    <phoneticPr fontId="46"/>
  </si>
  <si>
    <t>個</t>
    <phoneticPr fontId="47"/>
  </si>
  <si>
    <t>いちごM</t>
    <phoneticPr fontId="46"/>
  </si>
  <si>
    <t>なす</t>
    <phoneticPr fontId="47"/>
  </si>
  <si>
    <t>束</t>
    <rPh sb="0" eb="1">
      <t>タバ</t>
    </rPh>
    <phoneticPr fontId="47"/>
  </si>
  <si>
    <t>小豆（乾）</t>
    <phoneticPr fontId="47"/>
  </si>
  <si>
    <t>つぶあん</t>
    <phoneticPr fontId="46"/>
  </si>
  <si>
    <t>こしあん</t>
    <phoneticPr fontId="46"/>
  </si>
  <si>
    <t>切干し大根</t>
    <rPh sb="0" eb="1">
      <t>キリ</t>
    </rPh>
    <rPh sb="1" eb="2">
      <t>ホ</t>
    </rPh>
    <rPh sb="3" eb="5">
      <t>ダイコン</t>
    </rPh>
    <phoneticPr fontId="46"/>
  </si>
  <si>
    <t>袋</t>
    <phoneticPr fontId="46"/>
  </si>
  <si>
    <t>コーンホール</t>
    <phoneticPr fontId="47"/>
  </si>
  <si>
    <t>コーンクリーム缶</t>
    <phoneticPr fontId="46"/>
  </si>
  <si>
    <t xml:space="preserve">冷凍カーネルコーン </t>
    <rPh sb="0" eb="2">
      <t>レイトウ</t>
    </rPh>
    <phoneticPr fontId="46"/>
  </si>
  <si>
    <t xml:space="preserve">冷凍グリーンピース </t>
    <rPh sb="0" eb="2">
      <t>レイトウ</t>
    </rPh>
    <phoneticPr fontId="46"/>
  </si>
  <si>
    <t>薄力粉</t>
    <phoneticPr fontId="46"/>
  </si>
  <si>
    <t>小麦</t>
    <rPh sb="0" eb="2">
      <t>コムギ</t>
    </rPh>
    <phoneticPr fontId="46"/>
  </si>
  <si>
    <t>中力粉</t>
    <phoneticPr fontId="46"/>
  </si>
  <si>
    <t>強力粉</t>
    <phoneticPr fontId="46"/>
  </si>
  <si>
    <t>上新粉</t>
    <phoneticPr fontId="47"/>
  </si>
  <si>
    <t>米粉</t>
    <phoneticPr fontId="47"/>
  </si>
  <si>
    <t>白玉粉</t>
    <phoneticPr fontId="46"/>
  </si>
  <si>
    <t>パン粉</t>
    <phoneticPr fontId="47"/>
  </si>
  <si>
    <t>春巻きの皮（10枚）</t>
    <phoneticPr fontId="47"/>
  </si>
  <si>
    <t>餃子の皮（24枚）</t>
    <phoneticPr fontId="47"/>
  </si>
  <si>
    <t>ワンタンの皮（30枚）</t>
    <phoneticPr fontId="47"/>
  </si>
  <si>
    <t>シュウマイの皮（24枚）</t>
    <phoneticPr fontId="47"/>
  </si>
  <si>
    <t>マカロニ（乾）</t>
    <phoneticPr fontId="46"/>
  </si>
  <si>
    <t>白玉麩</t>
    <rPh sb="0" eb="2">
      <t>シラタマ</t>
    </rPh>
    <rPh sb="2" eb="3">
      <t>フ</t>
    </rPh>
    <phoneticPr fontId="46"/>
  </si>
  <si>
    <t>あわゆき麩</t>
    <phoneticPr fontId="46"/>
  </si>
  <si>
    <t>小切麩</t>
    <phoneticPr fontId="46"/>
  </si>
  <si>
    <t>車麩10g×8枚</t>
    <phoneticPr fontId="46"/>
  </si>
  <si>
    <t>ポップコーン</t>
    <phoneticPr fontId="47"/>
  </si>
  <si>
    <t>コーンフレーク</t>
    <phoneticPr fontId="46"/>
  </si>
  <si>
    <t>大豆</t>
    <rPh sb="0" eb="2">
      <t>ダイズ</t>
    </rPh>
    <phoneticPr fontId="46"/>
  </si>
  <si>
    <t>ホットケーキミックス</t>
    <phoneticPr fontId="46"/>
  </si>
  <si>
    <t xml:space="preserve">ライスホットケーキミックス </t>
    <phoneticPr fontId="47"/>
  </si>
  <si>
    <t>袋</t>
    <rPh sb="0" eb="1">
      <t>フクロ</t>
    </rPh>
    <phoneticPr fontId="47"/>
  </si>
  <si>
    <t>コンデンスミルク（練乳）</t>
    <rPh sb="9" eb="11">
      <t>レンニュウ</t>
    </rPh>
    <phoneticPr fontId="47"/>
  </si>
  <si>
    <t>乳</t>
    <rPh sb="0" eb="1">
      <t>ニュウ</t>
    </rPh>
    <phoneticPr fontId="46"/>
  </si>
  <si>
    <t>冷）ホイップクリーム</t>
    <phoneticPr fontId="46"/>
  </si>
  <si>
    <t>乳、大豆</t>
    <rPh sb="0" eb="1">
      <t>ニュウ</t>
    </rPh>
    <rPh sb="2" eb="4">
      <t>ダイズ</t>
    </rPh>
    <phoneticPr fontId="46"/>
  </si>
  <si>
    <t>ヨーグルト</t>
    <phoneticPr fontId="46"/>
  </si>
  <si>
    <t>生クリーム</t>
    <phoneticPr fontId="47"/>
  </si>
  <si>
    <t>乳</t>
    <phoneticPr fontId="46"/>
  </si>
  <si>
    <t>卵</t>
    <rPh sb="0" eb="1">
      <t>タマゴ</t>
    </rPh>
    <phoneticPr fontId="46"/>
  </si>
  <si>
    <t>ロールパン（6個）</t>
    <phoneticPr fontId="46"/>
  </si>
  <si>
    <t>薄皮チョコパン（4個）</t>
    <phoneticPr fontId="47"/>
  </si>
  <si>
    <t>薄皮クリームパン（4個）</t>
    <phoneticPr fontId="47"/>
  </si>
  <si>
    <t>（冷凍）野菜パン（かぼちゃ） 30g×15個</t>
    <rPh sb="1" eb="3">
      <t>レイトウ</t>
    </rPh>
    <rPh sb="4" eb="6">
      <t>ヤサイ</t>
    </rPh>
    <phoneticPr fontId="46"/>
  </si>
  <si>
    <t>（冷凍）野菜パン（トマト）　30g×15個</t>
    <rPh sb="4" eb="6">
      <t>ヤサイ</t>
    </rPh>
    <phoneticPr fontId="46"/>
  </si>
  <si>
    <t>（冷凍）野菜パン（ほうれん草） 30g×15個</t>
    <rPh sb="4" eb="6">
      <t>ヤサイ</t>
    </rPh>
    <rPh sb="13" eb="14">
      <t>ソウ</t>
    </rPh>
    <phoneticPr fontId="46"/>
  </si>
  <si>
    <t>（冷凍）野菜パン（紫芋）　30g×15個</t>
    <rPh sb="4" eb="6">
      <t>ヤサイ</t>
    </rPh>
    <rPh sb="9" eb="10">
      <t>ムラサキ</t>
    </rPh>
    <rPh sb="10" eb="11">
      <t>イモ</t>
    </rPh>
    <phoneticPr fontId="46"/>
  </si>
  <si>
    <t>（冷凍）丸パン 30g×15個</t>
    <rPh sb="4" eb="5">
      <t>マル</t>
    </rPh>
    <phoneticPr fontId="46"/>
  </si>
  <si>
    <t>味噌</t>
    <rPh sb="0" eb="2">
      <t>ミソ</t>
    </rPh>
    <phoneticPr fontId="46"/>
  </si>
  <si>
    <t>冷）うどん250g×5玉</t>
    <phoneticPr fontId="46"/>
  </si>
  <si>
    <t>うどん（乾）</t>
    <phoneticPr fontId="47"/>
  </si>
  <si>
    <t>そうめん（乾）</t>
    <phoneticPr fontId="47"/>
  </si>
  <si>
    <t>中華麺</t>
    <rPh sb="0" eb="2">
      <t>チュウカ</t>
    </rPh>
    <rPh sb="2" eb="3">
      <t>メン</t>
    </rPh>
    <phoneticPr fontId="46"/>
  </si>
  <si>
    <t>冷）ラーメン200g×5玉</t>
    <phoneticPr fontId="46"/>
  </si>
  <si>
    <t>卵 小麦</t>
    <rPh sb="0" eb="1">
      <t>タマゴ</t>
    </rPh>
    <rPh sb="2" eb="4">
      <t>コムギ</t>
    </rPh>
    <phoneticPr fontId="46"/>
  </si>
  <si>
    <t>冷）焼きそば麺</t>
    <phoneticPr fontId="47"/>
  </si>
  <si>
    <t>スパゲティ（乾）</t>
    <phoneticPr fontId="46"/>
  </si>
  <si>
    <t>ビーフン</t>
    <phoneticPr fontId="47"/>
  </si>
  <si>
    <t>ポッカレモン</t>
    <phoneticPr fontId="47"/>
  </si>
  <si>
    <t>パインスライス缶</t>
    <phoneticPr fontId="46"/>
  </si>
  <si>
    <t>ドライレーズン</t>
    <phoneticPr fontId="46"/>
  </si>
  <si>
    <t>アップルソース</t>
    <phoneticPr fontId="46"/>
  </si>
  <si>
    <t>瓶</t>
    <rPh sb="0" eb="1">
      <t>ビン</t>
    </rPh>
    <phoneticPr fontId="46"/>
  </si>
  <si>
    <t>りんご</t>
    <phoneticPr fontId="46"/>
  </si>
  <si>
    <t xml:space="preserve">イチゴジャム </t>
    <phoneticPr fontId="46"/>
  </si>
  <si>
    <t>個</t>
    <phoneticPr fontId="46"/>
  </si>
  <si>
    <t xml:space="preserve">オレンジママレード </t>
    <phoneticPr fontId="46"/>
  </si>
  <si>
    <t>国産りんごジュース</t>
    <phoneticPr fontId="46"/>
  </si>
  <si>
    <t>オレンジジュース</t>
    <phoneticPr fontId="46"/>
  </si>
  <si>
    <t>本</t>
    <phoneticPr fontId="46"/>
  </si>
  <si>
    <t>ぶどうジュース</t>
    <phoneticPr fontId="46"/>
  </si>
  <si>
    <t>白桃缶</t>
    <rPh sb="0" eb="2">
      <t>ハクトウ</t>
    </rPh>
    <rPh sb="2" eb="3">
      <t>カン</t>
    </rPh>
    <phoneticPr fontId="46"/>
  </si>
  <si>
    <t>もも</t>
    <phoneticPr fontId="46"/>
  </si>
  <si>
    <t>みかん缶</t>
    <rPh sb="3" eb="4">
      <t>カン</t>
    </rPh>
    <phoneticPr fontId="46"/>
  </si>
  <si>
    <t>黄桃ハーフ缶2号（480g）</t>
    <phoneticPr fontId="47"/>
  </si>
  <si>
    <t>缶</t>
    <rPh sb="0" eb="1">
      <t>カン</t>
    </rPh>
    <phoneticPr fontId="47"/>
  </si>
  <si>
    <t>もも</t>
    <phoneticPr fontId="47"/>
  </si>
  <si>
    <t>冷）パイシート5枚</t>
    <phoneticPr fontId="46"/>
  </si>
  <si>
    <t>乳 小麦 大豆</t>
    <rPh sb="0" eb="1">
      <t>ニュウ</t>
    </rPh>
    <rPh sb="2" eb="4">
      <t>コムギ</t>
    </rPh>
    <rPh sb="5" eb="7">
      <t>ダイズ</t>
    </rPh>
    <phoneticPr fontId="46"/>
  </si>
  <si>
    <t>ポン菓子　約30枚</t>
    <phoneticPr fontId="46"/>
  </si>
  <si>
    <t>大豆</t>
    <phoneticPr fontId="46"/>
  </si>
  <si>
    <t>ハイハイン2枚×12P</t>
    <phoneticPr fontId="46"/>
  </si>
  <si>
    <t>ソフトサラダせんべい2枚×10P</t>
    <phoneticPr fontId="46"/>
  </si>
  <si>
    <t>星たべよ2枚×10P</t>
    <phoneticPr fontId="46"/>
  </si>
  <si>
    <t>小麦 鶏肉 大豆</t>
    <rPh sb="0" eb="2">
      <t>コムギ</t>
    </rPh>
    <rPh sb="6" eb="8">
      <t>ダイズ</t>
    </rPh>
    <phoneticPr fontId="46"/>
  </si>
  <si>
    <t>アンパンマンせんべい2枚×13P</t>
    <phoneticPr fontId="46"/>
  </si>
  <si>
    <t>小麦 大豆</t>
    <rPh sb="0" eb="2">
      <t>コムギ</t>
    </rPh>
    <rPh sb="3" eb="5">
      <t>ダイズ</t>
    </rPh>
    <phoneticPr fontId="46"/>
  </si>
  <si>
    <t>カルシウムたまごボーロ（鉄分入り）</t>
    <phoneticPr fontId="47"/>
  </si>
  <si>
    <t>卵 乳</t>
    <rPh sb="0" eb="1">
      <t>タマゴ</t>
    </rPh>
    <rPh sb="2" eb="3">
      <t>ニュウ</t>
    </rPh>
    <phoneticPr fontId="46"/>
  </si>
  <si>
    <t>ルヴァンプライムL25枚×3P</t>
    <phoneticPr fontId="46"/>
  </si>
  <si>
    <t>クラシカルルヴァン6枚×9P</t>
    <phoneticPr fontId="46"/>
  </si>
  <si>
    <t>マシュマロ</t>
    <phoneticPr fontId="46"/>
  </si>
  <si>
    <t>アンパンマンのベビーせんべい　12枚</t>
    <phoneticPr fontId="46"/>
  </si>
  <si>
    <t>寒天ミルクプリンの素105g×4</t>
    <phoneticPr fontId="46"/>
  </si>
  <si>
    <t>袋</t>
    <rPh sb="0" eb="1">
      <t>フクロ</t>
    </rPh>
    <phoneticPr fontId="46"/>
  </si>
  <si>
    <t>乳 大豆</t>
    <phoneticPr fontId="46"/>
  </si>
  <si>
    <t>赤ちゃんのおやつ+Ca　小魚せんべい</t>
    <rPh sb="0" eb="1">
      <t>アカ</t>
    </rPh>
    <rPh sb="12" eb="14">
      <t>コザカナ</t>
    </rPh>
    <phoneticPr fontId="46"/>
  </si>
  <si>
    <t>赤ちゃんのおやつ+Ca　ほうれん草と小松菜せんべい</t>
    <rPh sb="0" eb="1">
      <t>アカ</t>
    </rPh>
    <rPh sb="16" eb="17">
      <t>ソウ</t>
    </rPh>
    <rPh sb="18" eb="21">
      <t>コマツナ</t>
    </rPh>
    <phoneticPr fontId="46"/>
  </si>
  <si>
    <t>赤ちゃんのおやつ+Ca　しらす＆わかめせんべい４連</t>
    <rPh sb="0" eb="1">
      <t>アカ</t>
    </rPh>
    <rPh sb="24" eb="25">
      <t>レン</t>
    </rPh>
    <phoneticPr fontId="46"/>
  </si>
  <si>
    <t>1歳からのおやつ+DHA　とうもろこしすなっく</t>
    <rPh sb="1" eb="2">
      <t>サイ</t>
    </rPh>
    <phoneticPr fontId="46"/>
  </si>
  <si>
    <t>1歳からのおやつ＋DHA　いわしせんべい4連</t>
    <rPh sb="1" eb="2">
      <t>サイ</t>
    </rPh>
    <rPh sb="21" eb="22">
      <t>レン</t>
    </rPh>
    <phoneticPr fontId="46"/>
  </si>
  <si>
    <t>1歳からのおやつ＋DHA　ごませんべい4連</t>
    <rPh sb="1" eb="2">
      <t>サイ</t>
    </rPh>
    <rPh sb="20" eb="21">
      <t>レン</t>
    </rPh>
    <phoneticPr fontId="46"/>
  </si>
  <si>
    <t>ごま 大豆</t>
    <rPh sb="3" eb="5">
      <t>ダイズ</t>
    </rPh>
    <phoneticPr fontId="46"/>
  </si>
  <si>
    <t>オレンジゼリー　40g×10個</t>
    <phoneticPr fontId="46"/>
  </si>
  <si>
    <t>ストロベリーゼリー　40g×10個</t>
    <phoneticPr fontId="46"/>
  </si>
  <si>
    <t>青りんごゼリー　40g×10個</t>
    <phoneticPr fontId="46"/>
  </si>
  <si>
    <t>昆布だし</t>
    <phoneticPr fontId="46"/>
  </si>
  <si>
    <t>わかめご飯の素</t>
    <rPh sb="4" eb="5">
      <t>ハン</t>
    </rPh>
    <rPh sb="6" eb="7">
      <t>モト</t>
    </rPh>
    <phoneticPr fontId="46"/>
  </si>
  <si>
    <t>青のり</t>
    <phoneticPr fontId="46"/>
  </si>
  <si>
    <t>刻みのり</t>
    <phoneticPr fontId="46"/>
  </si>
  <si>
    <t>焼きのり10枚</t>
    <phoneticPr fontId="46"/>
  </si>
  <si>
    <t>カットわかめ</t>
    <phoneticPr fontId="47"/>
  </si>
  <si>
    <t>芽ひじき（乾）</t>
    <rPh sb="5" eb="6">
      <t>イヌイ</t>
    </rPh>
    <phoneticPr fontId="46"/>
  </si>
  <si>
    <t>刻み昆布</t>
    <phoneticPr fontId="47"/>
  </si>
  <si>
    <t>昆布</t>
    <phoneticPr fontId="46"/>
  </si>
  <si>
    <t>塩昆布</t>
    <phoneticPr fontId="47"/>
  </si>
  <si>
    <t>アガー</t>
    <phoneticPr fontId="46"/>
  </si>
  <si>
    <t>粉寒天4g×20</t>
    <phoneticPr fontId="46"/>
  </si>
  <si>
    <t>牛乳</t>
    <phoneticPr fontId="47"/>
  </si>
  <si>
    <t>魚</t>
    <phoneticPr fontId="47"/>
  </si>
  <si>
    <t>冷)  骨なしあぶらかれい50g×5</t>
    <phoneticPr fontId="46"/>
  </si>
  <si>
    <t>冷)  骨なしあじ50g×10</t>
    <phoneticPr fontId="46"/>
  </si>
  <si>
    <t>冷)  骨なし秋鮭45g×10</t>
    <phoneticPr fontId="46"/>
  </si>
  <si>
    <t>さけ</t>
    <phoneticPr fontId="46"/>
  </si>
  <si>
    <t>冷)  骨なしさば50g×10</t>
    <phoneticPr fontId="46"/>
  </si>
  <si>
    <t>冷)  骨なし赤魚(アラスカメヌケ）50g×10</t>
    <rPh sb="7" eb="9">
      <t>アカウオ</t>
    </rPh>
    <phoneticPr fontId="46"/>
  </si>
  <si>
    <t>冷)  骨なしさわら50g×10枚</t>
    <rPh sb="0" eb="1">
      <t>レイ</t>
    </rPh>
    <rPh sb="4" eb="5">
      <t>ホネ</t>
    </rPh>
    <rPh sb="16" eb="17">
      <t>マイ</t>
    </rPh>
    <phoneticPr fontId="46"/>
  </si>
  <si>
    <t>冷)  骨なしたら50g×10枚</t>
    <rPh sb="15" eb="16">
      <t>マイ</t>
    </rPh>
    <phoneticPr fontId="46"/>
  </si>
  <si>
    <t>冷）むきえび</t>
    <phoneticPr fontId="46"/>
  </si>
  <si>
    <t>えび</t>
    <phoneticPr fontId="46"/>
  </si>
  <si>
    <t>冷）伸しえび（20尾）</t>
    <phoneticPr fontId="46"/>
  </si>
  <si>
    <t>冷）しらす干し</t>
    <phoneticPr fontId="47"/>
  </si>
  <si>
    <t>ツナ缶</t>
    <phoneticPr fontId="46"/>
  </si>
  <si>
    <t>冷）ちくわ60g×10本</t>
    <phoneticPr fontId="47"/>
  </si>
  <si>
    <t>さつま揚げ50g×10枚</t>
    <phoneticPr fontId="46"/>
  </si>
  <si>
    <t>きざみかつおぶし</t>
    <phoneticPr fontId="46"/>
  </si>
  <si>
    <t>素干しえび</t>
    <phoneticPr fontId="46"/>
  </si>
  <si>
    <t>煮干し</t>
    <phoneticPr fontId="46"/>
  </si>
  <si>
    <t>てんさい糖</t>
    <phoneticPr fontId="46"/>
  </si>
  <si>
    <t>グラニュー糖</t>
    <phoneticPr fontId="46"/>
  </si>
  <si>
    <t>三温糖</t>
    <rPh sb="0" eb="3">
      <t>サンオントウ</t>
    </rPh>
    <phoneticPr fontId="46"/>
  </si>
  <si>
    <t>粉糖</t>
    <phoneticPr fontId="47"/>
  </si>
  <si>
    <t>白いりごま</t>
    <phoneticPr fontId="47"/>
  </si>
  <si>
    <t>ごま</t>
    <phoneticPr fontId="46"/>
  </si>
  <si>
    <t>黒いりごま</t>
    <phoneticPr fontId="47"/>
  </si>
  <si>
    <t>黒すりごま</t>
    <phoneticPr fontId="46"/>
  </si>
  <si>
    <t>白すりごま</t>
    <phoneticPr fontId="47"/>
  </si>
  <si>
    <t>高野豆腐（12枚）</t>
    <phoneticPr fontId="46"/>
  </si>
  <si>
    <t>高野豆腐細切り</t>
    <phoneticPr fontId="46"/>
  </si>
  <si>
    <t>大豆（乾）</t>
    <phoneticPr fontId="47"/>
  </si>
  <si>
    <t>大豆水煮</t>
    <phoneticPr fontId="46"/>
  </si>
  <si>
    <t>きな粉</t>
    <phoneticPr fontId="47"/>
  </si>
  <si>
    <t>冷）豆乳ホイップクリーム</t>
    <rPh sb="0" eb="1">
      <t>レイ</t>
    </rPh>
    <phoneticPr fontId="46"/>
  </si>
  <si>
    <t>味付けすし揚げ40枚</t>
    <phoneticPr fontId="46"/>
  </si>
  <si>
    <t>冷）きざみ油揚げ</t>
    <phoneticPr fontId="46"/>
  </si>
  <si>
    <t>冷）国産ひきわり納豆</t>
    <rPh sb="0" eb="1">
      <t>レイ</t>
    </rPh>
    <phoneticPr fontId="46"/>
  </si>
  <si>
    <t>冷）国産小粒納豆</t>
    <phoneticPr fontId="47"/>
  </si>
  <si>
    <t>冷）丸カップ納豆ひきわり30g×10P</t>
    <phoneticPr fontId="47"/>
  </si>
  <si>
    <t>冷）丸カップ納豆30g×10P</t>
    <phoneticPr fontId="47"/>
  </si>
  <si>
    <t>木綿豆腐</t>
    <rPh sb="0" eb="2">
      <t>モメン</t>
    </rPh>
    <rPh sb="2" eb="4">
      <t>ドウフ</t>
    </rPh>
    <phoneticPr fontId="46"/>
  </si>
  <si>
    <t>絹生揚げ120g×2枚</t>
    <phoneticPr fontId="46"/>
  </si>
  <si>
    <t>焼き豆腐</t>
    <phoneticPr fontId="47"/>
  </si>
  <si>
    <t>調整豆乳</t>
    <phoneticPr fontId="47"/>
  </si>
  <si>
    <t>粉豆腐</t>
    <rPh sb="0" eb="3">
      <t>コナドウフ</t>
    </rPh>
    <phoneticPr fontId="47"/>
  </si>
  <si>
    <t>おから</t>
    <phoneticPr fontId="47"/>
  </si>
  <si>
    <t>大豆</t>
    <rPh sb="0" eb="2">
      <t>ダイズ</t>
    </rPh>
    <phoneticPr fontId="47"/>
  </si>
  <si>
    <t>塩こうじ</t>
    <rPh sb="0" eb="1">
      <t>シオ</t>
    </rPh>
    <phoneticPr fontId="47"/>
  </si>
  <si>
    <t>精製塩</t>
    <phoneticPr fontId="46"/>
  </si>
  <si>
    <t>こいくちしょうゆ</t>
    <phoneticPr fontId="46"/>
  </si>
  <si>
    <t xml:space="preserve">穀物酢 </t>
    <rPh sb="0" eb="2">
      <t>コクモツ</t>
    </rPh>
    <rPh sb="2" eb="3">
      <t>ス</t>
    </rPh>
    <phoneticPr fontId="46"/>
  </si>
  <si>
    <t>本</t>
    <rPh sb="0" eb="1">
      <t>ホン</t>
    </rPh>
    <phoneticPr fontId="46"/>
  </si>
  <si>
    <t>ウスターソース</t>
    <phoneticPr fontId="47"/>
  </si>
  <si>
    <t>トマトケチャップ</t>
    <phoneticPr fontId="46"/>
  </si>
  <si>
    <t>マヨネーズタイプ</t>
    <phoneticPr fontId="46"/>
  </si>
  <si>
    <t>チキンスープの素</t>
    <phoneticPr fontId="46"/>
  </si>
  <si>
    <t>鶏肉</t>
    <phoneticPr fontId="46"/>
  </si>
  <si>
    <t>野菜ブイヨン</t>
    <rPh sb="0" eb="2">
      <t>ヤサイ</t>
    </rPh>
    <phoneticPr fontId="47"/>
  </si>
  <si>
    <t>小麦</t>
    <rPh sb="0" eb="2">
      <t>コムギ</t>
    </rPh>
    <phoneticPr fontId="47"/>
  </si>
  <si>
    <t>万能つゆ</t>
    <phoneticPr fontId="46"/>
  </si>
  <si>
    <t>カレー粉</t>
    <phoneticPr fontId="47"/>
  </si>
  <si>
    <t>ホワイトソース缶</t>
    <phoneticPr fontId="46"/>
  </si>
  <si>
    <t xml:space="preserve">ハヤシルーの素 </t>
    <rPh sb="6" eb="7">
      <t>モト</t>
    </rPh>
    <phoneticPr fontId="46"/>
  </si>
  <si>
    <t>ねりうめチューブ</t>
    <phoneticPr fontId="46"/>
  </si>
  <si>
    <t>ゆかり</t>
    <phoneticPr fontId="47"/>
  </si>
  <si>
    <t>ベーキングパウダー</t>
    <phoneticPr fontId="46"/>
  </si>
  <si>
    <t xml:space="preserve"> かつおだしパック10g×15</t>
    <phoneticPr fontId="46"/>
  </si>
  <si>
    <t>パセリ（乾）</t>
    <rPh sb="4" eb="5">
      <t>イヌイ</t>
    </rPh>
    <phoneticPr fontId="46"/>
  </si>
  <si>
    <t>昆布・椎茸だしパック 9ｇ×12</t>
    <rPh sb="0" eb="2">
      <t>コンブ</t>
    </rPh>
    <rPh sb="3" eb="5">
      <t>シイタケ</t>
    </rPh>
    <phoneticPr fontId="46"/>
  </si>
  <si>
    <t>クリームシチューの素</t>
    <rPh sb="9" eb="10">
      <t>モト</t>
    </rPh>
    <phoneticPr fontId="47"/>
  </si>
  <si>
    <t>箱</t>
    <phoneticPr fontId="47"/>
  </si>
  <si>
    <t>本</t>
    <rPh sb="0" eb="1">
      <t>ホン</t>
    </rPh>
    <phoneticPr fontId="47"/>
  </si>
  <si>
    <t>冷）串付きフランクフルトソーセージ90g×5本</t>
    <rPh sb="2" eb="3">
      <t>クシ</t>
    </rPh>
    <rPh sb="3" eb="4">
      <t>ツ</t>
    </rPh>
    <phoneticPr fontId="46"/>
  </si>
  <si>
    <t>豚肉 鶏肉 大豆</t>
    <rPh sb="0" eb="2">
      <t>ブタニク</t>
    </rPh>
    <rPh sb="3" eb="5">
      <t>トリニク</t>
    </rPh>
    <rPh sb="6" eb="8">
      <t>ダイズ</t>
    </rPh>
    <phoneticPr fontId="46"/>
  </si>
  <si>
    <t xml:space="preserve">冷）アレルギー用ロースハム </t>
    <phoneticPr fontId="46"/>
  </si>
  <si>
    <t xml:space="preserve">冷）アレルギー用ベーコン </t>
    <phoneticPr fontId="46"/>
  </si>
  <si>
    <t xml:space="preserve">冷）アレルギー用ウインナー </t>
    <phoneticPr fontId="46"/>
  </si>
  <si>
    <t>冷）鶏ささみすじなしIQF×5本</t>
    <rPh sb="0" eb="1">
      <t>レイ</t>
    </rPh>
    <rPh sb="15" eb="16">
      <t>ホン</t>
    </rPh>
    <phoneticPr fontId="46"/>
  </si>
  <si>
    <t>冷）鶏ささみひき肉100g</t>
    <rPh sb="0" eb="1">
      <t>レイ</t>
    </rPh>
    <phoneticPr fontId="46"/>
  </si>
  <si>
    <t>冷）鶏ひき肉（鶏むね肉）</t>
    <rPh sb="0" eb="1">
      <t>レイ</t>
    </rPh>
    <phoneticPr fontId="46"/>
  </si>
  <si>
    <t>冷）鶏もも皮付こま</t>
    <rPh sb="0" eb="1">
      <t>レイ</t>
    </rPh>
    <phoneticPr fontId="46"/>
  </si>
  <si>
    <t>冷）豚ひき肉（脂身20%）</t>
    <rPh sb="0" eb="1">
      <t>レイ</t>
    </rPh>
    <rPh sb="7" eb="9">
      <t>アブラミ</t>
    </rPh>
    <phoneticPr fontId="46"/>
  </si>
  <si>
    <t>冷）鶏もも皮なし50g×5枚</t>
    <rPh sb="13" eb="14">
      <t>マイ</t>
    </rPh>
    <phoneticPr fontId="46"/>
  </si>
  <si>
    <t>冷）鶏もも皮付き50g×5枚</t>
    <rPh sb="13" eb="14">
      <t>マイ</t>
    </rPh>
    <phoneticPr fontId="46"/>
  </si>
  <si>
    <t>冷)  豚こま3㎜　100g</t>
    <phoneticPr fontId="46"/>
  </si>
  <si>
    <t>冷)  豚ももスライス　20g×10枚</t>
    <rPh sb="18" eb="19">
      <t>マイ</t>
    </rPh>
    <phoneticPr fontId="46"/>
  </si>
  <si>
    <t>パルメザンチーズ（粉チーズ）</t>
    <rPh sb="9" eb="10">
      <t>コナ</t>
    </rPh>
    <phoneticPr fontId="46"/>
  </si>
  <si>
    <t>ダイスチーズ</t>
    <phoneticPr fontId="46"/>
  </si>
  <si>
    <t>とろけるチーズ</t>
    <phoneticPr fontId="46"/>
  </si>
  <si>
    <t>アルミチーズ10g×40個</t>
    <phoneticPr fontId="46"/>
  </si>
  <si>
    <t>スティックチーズ10g×20本</t>
    <phoneticPr fontId="46"/>
  </si>
  <si>
    <t>スキムミルク</t>
    <phoneticPr fontId="46"/>
  </si>
  <si>
    <t>金芽米（無洗米）</t>
    <rPh sb="4" eb="7">
      <t>ムセンマイ</t>
    </rPh>
    <phoneticPr fontId="46"/>
  </si>
  <si>
    <t xml:space="preserve">もち米 </t>
    <rPh sb="2" eb="3">
      <t>コメ</t>
    </rPh>
    <phoneticPr fontId="46"/>
  </si>
  <si>
    <t>キャノーラ油</t>
    <phoneticPr fontId="47"/>
  </si>
  <si>
    <t>純正ごま油</t>
    <phoneticPr fontId="47"/>
  </si>
  <si>
    <t>無塩バター</t>
    <phoneticPr fontId="46"/>
  </si>
  <si>
    <t>冷）凍結全卵</t>
    <phoneticPr fontId="47"/>
  </si>
  <si>
    <t>ダイストマト</t>
    <phoneticPr fontId="47"/>
  </si>
  <si>
    <t>本みりん</t>
    <phoneticPr fontId="47"/>
  </si>
  <si>
    <t>料理酒</t>
    <phoneticPr fontId="47"/>
  </si>
  <si>
    <t>純ココア</t>
    <phoneticPr fontId="46"/>
  </si>
  <si>
    <t>カルピス5倍濃縮</t>
    <phoneticPr fontId="46"/>
  </si>
  <si>
    <t>ほうじ茶8g×20包</t>
    <phoneticPr fontId="47"/>
  </si>
  <si>
    <t>◆大会使用食材リスト</t>
    <rPh sb="1" eb="5">
      <t>タイカイシヨウ</t>
    </rPh>
    <rPh sb="5" eb="7">
      <t>ショクザイ</t>
    </rPh>
    <phoneticPr fontId="33"/>
  </si>
  <si>
    <r>
      <t>このたびは「給食の鉄人®</t>
    </r>
    <r>
      <rPr>
        <sz val="11"/>
        <color rgb="FFFF0000"/>
        <rFont val="BIZ UDPゴシック"/>
        <family val="3"/>
        <charset val="128"/>
      </rPr>
      <t xml:space="preserve"> </t>
    </r>
    <r>
      <rPr>
        <sz val="11"/>
        <color theme="1"/>
        <rFont val="BIZ UDPゴシック"/>
        <family val="3"/>
        <charset val="128"/>
      </rPr>
      <t>2024」のレシピ提出用紙をダウンロードいただきまして、誠にありがとうございます。
このシートをお読みになり、注意事項を踏まえてレシピ提出用紙へのご記入をお願いいたします。
なお、ご不明点につきましては大会サイトをご覧になるか、実行委員会事務局までお問い合わせください。</t>
    </r>
    <phoneticPr fontId="33"/>
  </si>
  <si>
    <t>食材リストに掲載されていない調味料を使う場合は、
食品名、1人分使用量、1人分の材料費をそれぞれ記入してください。</t>
    <phoneticPr fontId="33"/>
  </si>
  <si>
    <t>決勝大会の調理で使う調理器具を必要個数の数字もあわせてご記載ください。
なお、使用できる器具については、リスト内のものに限ります。
※スチームコンベクションオーブンの使用はできません。
　 オーブンまたは蒸し器での代用でご記載ください。</t>
    <rPh sb="0" eb="2">
      <t>ケッショウ</t>
    </rPh>
    <rPh sb="2" eb="4">
      <t>タイカイ</t>
    </rPh>
    <rPh sb="111" eb="113">
      <t>キサイ</t>
    </rPh>
    <phoneticPr fontId="33"/>
  </si>
  <si>
    <t>※お送りいただいた資料の返却はできかねます。コピーされるなどの対応をお願いいたします。</t>
    <rPh sb="2" eb="3">
      <t>オク</t>
    </rPh>
    <rPh sb="9" eb="11">
      <t>シリョウ</t>
    </rPh>
    <rPh sb="12" eb="14">
      <t>ヘンキャク</t>
    </rPh>
    <rPh sb="31" eb="33">
      <t>タイオウ</t>
    </rPh>
    <rPh sb="35" eb="36">
      <t>ネガ</t>
    </rPh>
    <phoneticPr fontId="33"/>
  </si>
  <si>
    <r>
      <t>給食の鉄人®2024で使用可能な調理器具は、下記リストに記載の器具のみとさせていただきます。</t>
    </r>
    <r>
      <rPr>
        <u/>
        <sz val="12"/>
        <color rgb="FFFF0000"/>
        <rFont val="BIZ UDゴシック"/>
        <family val="3"/>
        <charset val="128"/>
      </rPr>
      <t xml:space="preserve">
</t>
    </r>
    <r>
      <rPr>
        <sz val="12"/>
        <color theme="1"/>
        <rFont val="BIZ UDゴシック"/>
        <family val="3"/>
        <charset val="128"/>
      </rPr>
      <t>なお、記載以外の小型調理器具（型抜き、中心温度計等）の持込みは、100食分の調理を前提とする器具であれば使用を許可する場合がございますが、</t>
    </r>
    <r>
      <rPr>
        <b/>
        <u/>
        <sz val="12"/>
        <color rgb="FFFF0000"/>
        <rFont val="BIZ UDゴシック"/>
        <family val="3"/>
        <charset val="128"/>
      </rPr>
      <t>事前審査が必須</t>
    </r>
    <r>
      <rPr>
        <sz val="12"/>
        <color theme="1"/>
        <rFont val="BIZ UDゴシック"/>
        <family val="3"/>
        <charset val="128"/>
      </rPr>
      <t>となりますので、提出前に事務局までお問い合わせください。</t>
    </r>
    <phoneticPr fontId="33"/>
  </si>
  <si>
    <t>かぶの葉</t>
    <rPh sb="3" eb="4">
      <t>ハ</t>
    </rPh>
    <phoneticPr fontId="33"/>
  </si>
  <si>
    <t>だいこんの葉</t>
    <rPh sb="5" eb="6">
      <t>ハ</t>
    </rPh>
    <phoneticPr fontId="33"/>
  </si>
  <si>
    <t>1.5～４</t>
    <phoneticPr fontId="33"/>
  </si>
  <si>
    <t>３～４</t>
    <phoneticPr fontId="33"/>
  </si>
  <si>
    <t>５～10</t>
    <phoneticPr fontId="33"/>
  </si>
  <si>
    <t>３～８</t>
    <phoneticPr fontId="33"/>
  </si>
  <si>
    <t>６～８</t>
    <phoneticPr fontId="33"/>
  </si>
  <si>
    <t>10～20</t>
    <phoneticPr fontId="33"/>
  </si>
  <si>
    <t>15～25</t>
    <phoneticPr fontId="33"/>
  </si>
  <si>
    <t>7.5～12.5</t>
    <phoneticPr fontId="33"/>
  </si>
  <si>
    <r>
      <rPr>
        <b/>
        <sz val="11"/>
        <color theme="1"/>
        <rFont val="游ゴシック"/>
        <family val="3"/>
        <charset val="128"/>
      </rPr>
      <t>Q.「食材リストにない調味料」とはどのようなものを指しますか？</t>
    </r>
    <r>
      <rPr>
        <sz val="11"/>
        <color theme="1"/>
        <rFont val="游ゴシック"/>
        <family val="3"/>
        <charset val="128"/>
      </rPr>
      <t xml:space="preserve">
A.八丁味噌や旭ポン酢等の地域特有の調味料のことを指します。 ただし、幼稚園、保育所、
　認定こども園などで使用できる調味料（醤油・砂糖・塩・酢・味噌・酒）のみとします。
</t>
    </r>
    <r>
      <rPr>
        <b/>
        <sz val="11"/>
        <color theme="1"/>
        <rFont val="游ゴシック"/>
        <family val="3"/>
        <charset val="128"/>
      </rPr>
      <t>Q.「食材リストにない調味料」を使用した場合、価格はどのように算出すればいいですか？</t>
    </r>
    <r>
      <rPr>
        <sz val="11"/>
        <color theme="1"/>
        <rFont val="游ゴシック"/>
        <family val="3"/>
        <charset val="128"/>
      </rPr>
      <t xml:space="preserve">
A.購入価格、使用量を基に計算し、1人分の材料費を算出してください。
</t>
    </r>
    <r>
      <rPr>
        <b/>
        <sz val="11"/>
        <color theme="1"/>
        <rFont val="游ゴシック"/>
        <family val="3"/>
        <charset val="128"/>
      </rPr>
      <t xml:space="preserve">
Q.応募用紙に作り方を書きますが、実際に厨房で行う作業工程を記載するのでしょうか？
</t>
    </r>
    <r>
      <rPr>
        <sz val="11"/>
        <color theme="1"/>
        <rFont val="游ゴシック"/>
        <family val="3"/>
        <charset val="128"/>
      </rPr>
      <t>A.普段の業務で作ることを想定し、時間内に提供できる作り方を記載してください。</t>
    </r>
    <r>
      <rPr>
        <b/>
        <sz val="11"/>
        <color theme="1"/>
        <rFont val="游ゴシック"/>
        <family val="3"/>
        <charset val="128"/>
      </rPr>
      <t xml:space="preserve">
</t>
    </r>
    <r>
      <rPr>
        <sz val="11"/>
        <color theme="1"/>
        <rFont val="游ゴシック"/>
        <family val="3"/>
        <charset val="128"/>
      </rPr>
      <t xml:space="preserve">
</t>
    </r>
    <r>
      <rPr>
        <b/>
        <sz val="11"/>
        <color theme="1"/>
        <rFont val="游ゴシック"/>
        <family val="3"/>
        <charset val="128"/>
      </rPr>
      <t>Q.「３歳以上児の給食おやつ」のレシピとありますが、どのようなポイントに気を付ければ
　 よいですか？</t>
    </r>
    <r>
      <rPr>
        <sz val="11"/>
        <color theme="1"/>
        <rFont val="游ゴシック"/>
        <family val="3"/>
        <charset val="128"/>
      </rPr>
      <t xml:space="preserve">
A.３歳以上児の分量や形態（固さや大きさ）を考慮して、レシピ作成してください。
</t>
    </r>
    <r>
      <rPr>
        <b/>
        <sz val="11"/>
        <color theme="1"/>
        <rFont val="游ゴシック"/>
        <family val="3"/>
        <charset val="128"/>
      </rPr>
      <t>Q.1人分の材料費の1円未満は、四捨五入で計算するのでしょうか？</t>
    </r>
    <r>
      <rPr>
        <sz val="11"/>
        <color theme="1"/>
        <rFont val="游ゴシック"/>
        <family val="3"/>
        <charset val="128"/>
      </rPr>
      <t xml:space="preserve">
A.1円未満は四捨五入して算出してください。
</t>
    </r>
    <r>
      <rPr>
        <b/>
        <sz val="11"/>
        <color theme="1"/>
        <rFont val="游ゴシック"/>
        <family val="3"/>
        <charset val="128"/>
      </rPr>
      <t>Q.1人分の使用量は、どこまで細かく記載すればよいでしょうか？</t>
    </r>
    <r>
      <rPr>
        <sz val="11"/>
        <color theme="1"/>
        <rFont val="游ゴシック"/>
        <family val="3"/>
        <charset val="128"/>
      </rPr>
      <t xml:space="preserve">
A.可能な食材は、0.01（100分の1）ｇまで記載してください。
</t>
    </r>
    <r>
      <rPr>
        <b/>
        <sz val="11"/>
        <color theme="1"/>
        <rFont val="游ゴシック"/>
        <family val="3"/>
        <charset val="128"/>
      </rPr>
      <t>Q.揚げ物調理をする場合、レシピ内の油の使用はどのように記載すればよいでしょうか？</t>
    </r>
    <r>
      <rPr>
        <sz val="11"/>
        <color theme="1"/>
        <rFont val="游ゴシック"/>
        <family val="3"/>
        <charset val="128"/>
      </rPr>
      <t xml:space="preserve">
A.揚げ物1個あたりの吸油率を計算して記載してください。　参考）吸油率計算シート</t>
    </r>
    <rPh sb="253" eb="255">
      <t>ソウテイ</t>
    </rPh>
    <rPh sb="290" eb="292">
      <t>キュウショク</t>
    </rPh>
    <rPh sb="414" eb="418">
      <t>シシャゴニュウ</t>
    </rPh>
    <phoneticPr fontId="33"/>
  </si>
  <si>
    <t>赤ピーマン</t>
    <rPh sb="0" eb="1">
      <t>アカ</t>
    </rPh>
    <phoneticPr fontId="33"/>
  </si>
  <si>
    <t>赤パプリカ</t>
    <rPh sb="0" eb="1">
      <t>アカ</t>
    </rPh>
    <phoneticPr fontId="33"/>
  </si>
  <si>
    <t>オレンジパプリカ</t>
    <phoneticPr fontId="33"/>
  </si>
  <si>
    <t>オレンジピーマン</t>
    <phoneticPr fontId="33"/>
  </si>
  <si>
    <r>
      <t>日本食品標準成分表2020年版（八訂）において、緑黄色野菜は次のように定義されています。
「緑黄色野菜とは、原則として可食部100g当たり</t>
    </r>
    <r>
      <rPr>
        <sz val="11"/>
        <color theme="1"/>
        <rFont val="Calibri"/>
        <family val="3"/>
        <charset val="161"/>
      </rPr>
      <t>β</t>
    </r>
    <r>
      <rPr>
        <sz val="11"/>
        <color theme="1"/>
        <rFont val="BIZ UDゴシック"/>
        <family val="3"/>
        <charset val="128"/>
      </rPr>
      <t>カロテン当量が600</t>
    </r>
    <r>
      <rPr>
        <sz val="11"/>
        <color theme="1"/>
        <rFont val="Calibri"/>
        <family val="3"/>
        <charset val="161"/>
      </rPr>
      <t>μ</t>
    </r>
    <r>
      <rPr>
        <sz val="11"/>
        <color theme="1"/>
        <rFont val="BIZ UDゴシック"/>
        <family val="3"/>
        <charset val="128"/>
      </rPr>
      <t>g以上のものとする。
ただし、</t>
    </r>
    <r>
      <rPr>
        <sz val="11"/>
        <color theme="1"/>
        <rFont val="Calibri"/>
        <family val="3"/>
        <charset val="161"/>
      </rPr>
      <t>β</t>
    </r>
    <r>
      <rPr>
        <sz val="11"/>
        <color theme="1"/>
        <rFont val="BIZ UDゴシック"/>
        <family val="3"/>
        <charset val="128"/>
      </rPr>
      <t>カロテン当量が600</t>
    </r>
    <r>
      <rPr>
        <sz val="11"/>
        <color theme="1"/>
        <rFont val="Calibri"/>
        <family val="3"/>
        <charset val="161"/>
      </rPr>
      <t>μ</t>
    </r>
    <r>
      <rPr>
        <sz val="11"/>
        <color theme="1"/>
        <rFont val="BIZ UDゴシック"/>
        <family val="3"/>
        <charset val="128"/>
      </rPr>
      <t>g未満であっても、トマト、ピーマンなど一部の野菜については、摂取量及び摂取頻度等を勘案の上設定しているものである。」
上記をふまえて成分表内で緑黄色野菜に分類されるものの内、乳幼児施設の給食で使用する野菜を下記の通りとしました。また、これを本大会における緑黄色野菜として使用可能な食材とします。
※なばな、モロヘイヤは決勝大会当日（12月1日）に調達が難しく、レシピ調理・審査が適切に
　実施できないことから、今大会では除外いたしました。</t>
    </r>
    <rPh sb="272" eb="274">
      <t>トウジツ</t>
    </rPh>
    <rPh sb="277" eb="278">
      <t>ガツ</t>
    </rPh>
    <rPh sb="279" eb="280">
      <t>ニチ</t>
    </rPh>
    <rPh sb="282" eb="284">
      <t>チョウタツ</t>
    </rPh>
    <rPh sb="285" eb="286">
      <t>ムズカ</t>
    </rPh>
    <rPh sb="292" eb="294">
      <t>チョウリ</t>
    </rPh>
    <rPh sb="295" eb="297">
      <t>シンサ</t>
    </rPh>
    <rPh sb="326" eb="328">
      <t>ジョガイ</t>
    </rPh>
    <phoneticPr fontId="33"/>
  </si>
  <si>
    <t>青果価格</t>
    <rPh sb="0" eb="2">
      <t>セイカ</t>
    </rPh>
    <rPh sb="2" eb="4">
      <t>カカク</t>
    </rPh>
    <phoneticPr fontId="47"/>
  </si>
  <si>
    <t>他商品価格</t>
    <rPh sb="0" eb="1">
      <t>ホカ</t>
    </rPh>
    <rPh sb="1" eb="3">
      <t>ショウヒン</t>
    </rPh>
    <rPh sb="3" eb="5">
      <t>カカク</t>
    </rPh>
    <phoneticPr fontId="47"/>
  </si>
  <si>
    <t>薄力粉</t>
  </si>
  <si>
    <t>三温糖</t>
  </si>
  <si>
    <t>精製塩</t>
  </si>
  <si>
    <t>ベーキングパウダー</t>
  </si>
  <si>
    <t>調整豆乳</t>
  </si>
  <si>
    <t>人参</t>
  </si>
  <si>
    <t>みーるのカレーフレーク　1kg</t>
    <phoneticPr fontId="33"/>
  </si>
  <si>
    <t>★チンゲン菜</t>
    <phoneticPr fontId="46"/>
  </si>
  <si>
    <t>★赤パプリカ</t>
    <phoneticPr fontId="46"/>
  </si>
  <si>
    <t>★赤ピーマン</t>
    <phoneticPr fontId="47"/>
  </si>
  <si>
    <t>★さやえんどう</t>
    <phoneticPr fontId="47"/>
  </si>
  <si>
    <t>★トマト</t>
    <phoneticPr fontId="46"/>
  </si>
  <si>
    <t>★ブロッコリー</t>
    <phoneticPr fontId="47"/>
  </si>
  <si>
    <t>★オクラ</t>
    <phoneticPr fontId="47"/>
  </si>
  <si>
    <t>★ほうれん草</t>
    <phoneticPr fontId="46"/>
  </si>
  <si>
    <t>★糸みつば</t>
    <phoneticPr fontId="46"/>
  </si>
  <si>
    <t>★南瓜</t>
    <phoneticPr fontId="47"/>
  </si>
  <si>
    <t>★水菜</t>
    <phoneticPr fontId="46"/>
  </si>
  <si>
    <t>★にら</t>
    <phoneticPr fontId="46"/>
  </si>
  <si>
    <t>★小松菜</t>
    <phoneticPr fontId="46"/>
  </si>
  <si>
    <t>★大葉（10枚）</t>
    <phoneticPr fontId="46"/>
  </si>
  <si>
    <t>★万能ねぎ</t>
    <phoneticPr fontId="46"/>
  </si>
  <si>
    <t>★パセリ</t>
    <phoneticPr fontId="46"/>
  </si>
  <si>
    <t>★貝割れ大根</t>
    <phoneticPr fontId="46"/>
  </si>
  <si>
    <t>★ピーマン</t>
    <phoneticPr fontId="47"/>
  </si>
  <si>
    <t>★オレンジパプリカ</t>
    <phoneticPr fontId="47"/>
  </si>
  <si>
    <t>★人参</t>
    <phoneticPr fontId="47"/>
  </si>
  <si>
    <t>★サラダ菜</t>
    <rPh sb="4" eb="5">
      <t>ナ</t>
    </rPh>
    <phoneticPr fontId="47"/>
  </si>
  <si>
    <t>★アスパラ</t>
    <phoneticPr fontId="47"/>
  </si>
  <si>
    <t>★春菊</t>
    <rPh sb="1" eb="3">
      <t>シュンギク</t>
    </rPh>
    <phoneticPr fontId="47"/>
  </si>
  <si>
    <t>★オレンジピーマン</t>
    <phoneticPr fontId="47"/>
  </si>
  <si>
    <t>★リーフレタス</t>
    <phoneticPr fontId="47"/>
  </si>
  <si>
    <t>★サニーレタス</t>
    <phoneticPr fontId="47"/>
  </si>
  <si>
    <t>★ミニトマト</t>
    <phoneticPr fontId="47"/>
  </si>
  <si>
    <t>★かぶ（葉付き）</t>
    <rPh sb="4" eb="5">
      <t>ハ</t>
    </rPh>
    <rPh sb="5" eb="6">
      <t>ツ</t>
    </rPh>
    <phoneticPr fontId="47"/>
  </si>
  <si>
    <t>★大根（葉付き）</t>
    <rPh sb="1" eb="3">
      <t>ダイコン</t>
    </rPh>
    <rPh sb="4" eb="5">
      <t>ハ</t>
    </rPh>
    <rPh sb="5" eb="6">
      <t>ツ</t>
    </rPh>
    <phoneticPr fontId="47"/>
  </si>
  <si>
    <t>★芽キャベツ</t>
    <rPh sb="1" eb="2">
      <t>メ</t>
    </rPh>
    <phoneticPr fontId="47"/>
  </si>
  <si>
    <t>★…今大会のテーマ食材</t>
    <rPh sb="2" eb="5">
      <t>コンタイカイ</t>
    </rPh>
    <rPh sb="9" eb="11">
      <t>ショクザイ</t>
    </rPh>
    <phoneticPr fontId="33"/>
  </si>
  <si>
    <t>大葉</t>
    <rPh sb="0" eb="2">
      <t>オオバ</t>
    </rPh>
    <phoneticPr fontId="33"/>
  </si>
  <si>
    <t>ピーマン</t>
    <phoneticPr fontId="33"/>
  </si>
  <si>
    <t>貝割れ大根</t>
    <rPh sb="0" eb="2">
      <t>カイワ</t>
    </rPh>
    <rPh sb="3" eb="5">
      <t>ダイコン</t>
    </rPh>
    <phoneticPr fontId="33"/>
  </si>
  <si>
    <t>南瓜</t>
    <rPh sb="0" eb="2">
      <t>カボチャ</t>
    </rPh>
    <phoneticPr fontId="33"/>
  </si>
  <si>
    <t>糸みつば</t>
    <rPh sb="0" eb="1">
      <t>イト</t>
    </rPh>
    <phoneticPr fontId="33"/>
  </si>
  <si>
    <r>
      <t>※この中から選んだ</t>
    </r>
    <r>
      <rPr>
        <b/>
        <sz val="11"/>
        <color theme="1"/>
        <rFont val="游ゴシック"/>
        <family val="3"/>
        <charset val="128"/>
      </rPr>
      <t>食材名</t>
    </r>
    <r>
      <rPr>
        <sz val="10"/>
        <color theme="1"/>
        <rFont val="游ゴシック"/>
        <family val="3"/>
        <charset val="128"/>
      </rPr>
      <t>を</t>
    </r>
    <r>
      <rPr>
        <b/>
        <sz val="10"/>
        <color theme="1"/>
        <rFont val="游ゴシック"/>
        <family val="3"/>
        <charset val="128"/>
      </rPr>
      <t>「選んだ緑黄色野菜の種類」欄</t>
    </r>
    <r>
      <rPr>
        <sz val="10"/>
        <color theme="1"/>
        <rFont val="游ゴシック"/>
        <family val="3"/>
        <charset val="128"/>
      </rPr>
      <t>に入力・記入してください</t>
    </r>
    <rPh sb="11" eb="12">
      <t>ナ</t>
    </rPh>
    <rPh sb="14" eb="15">
      <t>エラ</t>
    </rPh>
    <rPh sb="17" eb="22">
      <t>リョクオウショクヤサイ</t>
    </rPh>
    <rPh sb="23" eb="25">
      <t>シュルイ</t>
    </rPh>
    <rPh sb="26" eb="27">
      <t>ラン</t>
    </rPh>
    <phoneticPr fontId="33"/>
  </si>
  <si>
    <r>
      <t>※この中から選んだ食材の</t>
    </r>
    <r>
      <rPr>
        <b/>
        <sz val="11"/>
        <color theme="1"/>
        <rFont val="游ゴシック"/>
        <family val="3"/>
        <charset val="128"/>
      </rPr>
      <t>番号</t>
    </r>
    <r>
      <rPr>
        <sz val="11"/>
        <color theme="1"/>
        <rFont val="游ゴシック"/>
        <family val="3"/>
        <charset val="128"/>
      </rPr>
      <t>を</t>
    </r>
    <r>
      <rPr>
        <b/>
        <sz val="11"/>
        <color theme="1"/>
        <rFont val="游ゴシック"/>
        <family val="3"/>
        <charset val="128"/>
      </rPr>
      <t>レシピ</t>
    </r>
    <r>
      <rPr>
        <sz val="11"/>
        <color theme="1"/>
        <rFont val="游ゴシック"/>
        <family val="3"/>
        <charset val="128"/>
      </rPr>
      <t>に入力・記入してください。</t>
    </r>
    <rPh sb="3" eb="4">
      <t>ナカ</t>
    </rPh>
    <rPh sb="6" eb="7">
      <t>エラ</t>
    </rPh>
    <rPh sb="9" eb="11">
      <t>ショクザイ</t>
    </rPh>
    <rPh sb="12" eb="14">
      <t>バンゴウ</t>
    </rPh>
    <rPh sb="19" eb="21">
      <t>ニュウリョク</t>
    </rPh>
    <rPh sb="22" eb="24">
      <t>キニュウ</t>
    </rPh>
    <phoneticPr fontId="33"/>
  </si>
  <si>
    <t>◆配慮が必要な食材リスト・よくある質問</t>
    <rPh sb="1" eb="3">
      <t>ハイリョ</t>
    </rPh>
    <rPh sb="4" eb="6">
      <t>ヒツヨウ</t>
    </rPh>
    <rPh sb="7" eb="9">
      <t>ショクザイ</t>
    </rPh>
    <rPh sb="17" eb="19">
      <t>シツモン</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</si>
</sst>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00_);[Red]\(0.00\)"/>
    <numFmt numFmtId="178" formatCode="#,##0.0_);[Red]\(#,##0.0\)"/>
    <numFmt numFmtId="179" formatCode="#,##0_);[Red]\(#,##0\)"/>
  </numFmts>
  <fonts count="64">
    <font>
      <sz val="11"/>
      <color theme="1"/>
      <name val="Calibri"/>
      <scheme val="minor"/>
    </font>
    <font>
      <sz val="11"/>
      <color theme="1"/>
      <name val="Calibri"/>
      <family val="2"/>
      <charset val="128"/>
      <scheme val="minor"/>
    </font>
    <font>
      <sz val="11"/>
      <color theme="1"/>
      <name val="Calibri"/>
      <family val="2"/>
      <charset val="128"/>
      <scheme val="minor"/>
    </font>
    <font>
      <b/>
      <sz val="11"/>
      <color theme="1"/>
      <name val="游ゴシック"/>
      <family val="3"/>
      <charset val="128"/>
    </font>
    <font>
      <sz val="11"/>
      <color rgb="FFFF0000"/>
      <name val="游ゴシック"/>
      <family val="3"/>
      <charset val="128"/>
    </font>
    <font>
      <sz val="20"/>
      <color theme="1"/>
      <name val="BIZ UDPゴシック"/>
      <family val="3"/>
      <charset val="128"/>
    </font>
    <font>
      <sz val="11"/>
      <color theme="1"/>
      <name val="游ゴシック"/>
      <family val="3"/>
      <charset val="128"/>
    </font>
    <font>
      <sz val="11"/>
      <name val="Calibri"/>
      <family val="2"/>
    </font>
    <font>
      <sz val="11"/>
      <color theme="4"/>
      <name val="游ゴシック"/>
      <family val="3"/>
      <charset val="128"/>
    </font>
    <font>
      <sz val="11"/>
      <color theme="1"/>
      <name val="BIZ UDPゴシック"/>
      <family val="3"/>
      <charset val="128"/>
    </font>
    <font>
      <u/>
      <sz val="11"/>
      <color theme="10"/>
      <name val="游ゴシック"/>
      <family val="3"/>
      <charset val="128"/>
    </font>
    <font>
      <sz val="11"/>
      <color theme="1"/>
      <name val="Calibri"/>
      <family val="2"/>
      <scheme val="minor"/>
    </font>
    <font>
      <b/>
      <sz val="11"/>
      <color theme="1"/>
      <name val="BIZ UDPゴシック"/>
      <family val="3"/>
      <charset val="128"/>
    </font>
    <font>
      <b/>
      <sz val="16"/>
      <color theme="1"/>
      <name val="游ゴシック"/>
      <family val="3"/>
      <charset val="128"/>
    </font>
    <font>
      <sz val="16"/>
      <color theme="1"/>
      <name val="游ゴシック"/>
      <family val="3"/>
      <charset val="128"/>
    </font>
    <font>
      <b/>
      <sz val="12"/>
      <color theme="1"/>
      <name val="游ゴシック"/>
      <family val="3"/>
      <charset val="128"/>
    </font>
    <font>
      <sz val="10"/>
      <color theme="1"/>
      <name val="游ゴシック"/>
      <family val="3"/>
      <charset val="128"/>
    </font>
    <font>
      <b/>
      <sz val="24"/>
      <color theme="1"/>
      <name val="游ゴシック"/>
      <family val="3"/>
      <charset val="128"/>
    </font>
    <font>
      <b/>
      <sz val="9"/>
      <color theme="1"/>
      <name val="游ゴシック"/>
      <family val="3"/>
      <charset val="128"/>
    </font>
    <font>
      <b/>
      <sz val="12"/>
      <color rgb="FFFF0000"/>
      <name val="游ゴシック"/>
      <family val="3"/>
      <charset val="128"/>
    </font>
    <font>
      <b/>
      <sz val="10"/>
      <color theme="1"/>
      <name val="游ゴシック"/>
      <family val="3"/>
      <charset val="128"/>
    </font>
    <font>
      <sz val="9"/>
      <color theme="1"/>
      <name val="游ゴシック"/>
      <family val="3"/>
      <charset val="128"/>
    </font>
    <font>
      <sz val="12"/>
      <color rgb="FFFF0000"/>
      <name val="游ゴシック"/>
      <family val="3"/>
      <charset val="128"/>
    </font>
    <font>
      <b/>
      <sz val="18"/>
      <color theme="1"/>
      <name val="游ゴシック"/>
      <family val="3"/>
      <charset val="128"/>
    </font>
    <font>
      <sz val="14"/>
      <color theme="4"/>
      <name val="游ゴシック"/>
      <family val="3"/>
      <charset val="128"/>
    </font>
    <font>
      <sz val="12"/>
      <color theme="1"/>
      <name val="游ゴシック"/>
      <family val="3"/>
      <charset val="128"/>
    </font>
    <font>
      <b/>
      <sz val="14"/>
      <color rgb="FF000000"/>
      <name val="游ゴシック"/>
      <family val="3"/>
      <charset val="128"/>
    </font>
    <font>
      <b/>
      <sz val="9"/>
      <color rgb="FFFF0000"/>
      <name val="游ゴシック"/>
      <family val="3"/>
      <charset val="128"/>
    </font>
    <font>
      <sz val="8"/>
      <color theme="1"/>
      <name val="游ゴシック"/>
      <family val="3"/>
      <charset val="128"/>
    </font>
    <font>
      <b/>
      <sz val="9"/>
      <color theme="1"/>
      <name val="Segoe UI Symbol"/>
      <family val="2"/>
    </font>
    <font>
      <b/>
      <sz val="14"/>
      <color rgb="FF000000"/>
      <name val="Calibri"/>
      <family val="2"/>
    </font>
    <font>
      <b/>
      <sz val="11"/>
      <color rgb="FF000000"/>
      <name val="游ゴシック"/>
      <family val="3"/>
      <charset val="128"/>
    </font>
    <font>
      <u/>
      <sz val="11"/>
      <color theme="10"/>
      <name val="Calibri"/>
      <family val="2"/>
      <scheme val="minor"/>
    </font>
    <font>
      <sz val="6"/>
      <name val="Calibri"/>
      <family val="3"/>
      <charset val="128"/>
      <scheme val="minor"/>
    </font>
    <font>
      <u/>
      <sz val="11"/>
      <color theme="10"/>
      <name val="BIZ UDPゴシック"/>
      <family val="3"/>
      <charset val="128"/>
    </font>
    <font>
      <b/>
      <sz val="14"/>
      <color theme="1"/>
      <name val="游ゴシック"/>
      <family val="3"/>
      <charset val="128"/>
    </font>
    <font>
      <sz val="11"/>
      <name val="游ゴシック"/>
      <family val="3"/>
      <charset val="128"/>
    </font>
    <font>
      <sz val="11"/>
      <color rgb="FFFF0000"/>
      <name val="BIZ UDPゴシック"/>
      <family val="3"/>
      <charset val="128"/>
    </font>
    <font>
      <sz val="11"/>
      <name val="BIZ UDPゴシック"/>
      <family val="3"/>
      <charset val="128"/>
    </font>
    <font>
      <sz val="11"/>
      <color theme="4"/>
      <name val="BIZ UDPゴシック"/>
      <family val="3"/>
      <charset val="128"/>
    </font>
    <font>
      <b/>
      <sz val="11"/>
      <color rgb="FF0070C0"/>
      <name val="BIZ UDPゴシック"/>
      <family val="3"/>
      <charset val="128"/>
    </font>
    <font>
      <u/>
      <sz val="11"/>
      <color theme="1"/>
      <name val="BIZ UDPゴシック"/>
      <family val="3"/>
      <charset val="128"/>
    </font>
    <font>
      <sz val="10"/>
      <color theme="1"/>
      <name val="BIZ UDPゴシック"/>
      <family val="3"/>
      <charset val="128"/>
    </font>
    <font>
      <sz val="9"/>
      <name val="Calibri"/>
      <family val="2"/>
    </font>
    <font>
      <b/>
      <sz val="10.5"/>
      <color rgb="FF262626"/>
      <name val="游ゴシック"/>
      <family val="3"/>
      <charset val="128"/>
    </font>
    <font>
      <sz val="11"/>
      <color indexed="8"/>
      <name val="ＭＳ Ｐゴシック"/>
      <family val="3"/>
      <charset val="128"/>
    </font>
    <font>
      <sz val="6"/>
      <name val="ＭＳ Ｐゴシック"/>
      <family val="3"/>
      <charset val="128"/>
    </font>
    <font>
      <sz val="6"/>
      <name val="Calibri"/>
      <family val="2"/>
      <charset val="128"/>
      <scheme val="minor"/>
    </font>
    <font>
      <sz val="11"/>
      <name val="ＭＳ Ｐゴシック"/>
      <family val="3"/>
      <charset val="128"/>
    </font>
    <font>
      <sz val="12"/>
      <color theme="1"/>
      <name val="BIZ UDゴシック"/>
      <family val="3"/>
      <charset val="128"/>
    </font>
    <font>
      <u/>
      <sz val="12"/>
      <color rgb="FFFF0000"/>
      <name val="BIZ UDゴシック"/>
      <family val="3"/>
      <charset val="128"/>
    </font>
    <font>
      <b/>
      <u/>
      <sz val="12"/>
      <color rgb="FFFF0000"/>
      <name val="BIZ UDゴシック"/>
      <family val="3"/>
      <charset val="128"/>
    </font>
    <font>
      <sz val="11"/>
      <color theme="1"/>
      <name val="BIZ UDゴシック"/>
      <family val="3"/>
      <charset val="128"/>
    </font>
    <font>
      <sz val="11"/>
      <color theme="1"/>
      <name val="Calibri"/>
      <family val="3"/>
      <charset val="161"/>
    </font>
    <font>
      <sz val="12"/>
      <color theme="1"/>
      <name val="HGPｺﾞｼｯｸE"/>
      <family val="3"/>
      <charset val="128"/>
    </font>
    <font>
      <sz val="10"/>
      <name val="Yu Gothic Medium"/>
      <family val="3"/>
      <charset val="128"/>
    </font>
    <font>
      <sz val="11"/>
      <name val="Yu Gothic Medium"/>
      <family val="3"/>
      <charset val="128"/>
    </font>
    <font>
      <sz val="14"/>
      <color rgb="FFFF0000"/>
      <name val="Yu Gothic Medium"/>
      <family val="3"/>
      <charset val="128"/>
    </font>
    <font>
      <sz val="6"/>
      <name val="Yu Gothic Medium"/>
      <family val="3"/>
      <charset val="128"/>
    </font>
    <font>
      <sz val="9"/>
      <name val="Yu Gothic Medium"/>
      <family val="3"/>
      <charset val="128"/>
    </font>
    <font>
      <sz val="10"/>
      <color theme="1"/>
      <name val="Yu Gothic Medium"/>
      <family val="3"/>
      <charset val="128"/>
    </font>
    <font>
      <sz val="11"/>
      <color theme="1"/>
      <name val="Yu Gothic Medium"/>
      <family val="3"/>
      <charset val="128"/>
    </font>
    <font>
      <sz val="12"/>
      <color theme="1"/>
      <name val="Yu Gothic Medium"/>
      <family val="3"/>
      <charset val="128"/>
    </font>
    <font>
      <b/>
      <sz val="11"/>
      <name val="Yu Gothic Medium"/>
      <family val="3"/>
      <charset val="128"/>
    </font>
  </fonts>
  <fills count="16">
    <fill>
      <patternFill patternType="none"/>
    </fill>
    <fill>
      <patternFill patternType="gray125"/>
    </fill>
    <fill>
      <patternFill patternType="solid">
        <fgColor rgb="FFFEF2CB"/>
        <bgColor rgb="FFFEF2CB"/>
      </patternFill>
    </fill>
    <fill>
      <patternFill patternType="solid">
        <fgColor theme="0"/>
        <bgColor theme="0"/>
      </patternFill>
    </fill>
    <fill>
      <patternFill patternType="solid">
        <fgColor rgb="FFF2F2F2"/>
        <bgColor rgb="FFF2F2F2"/>
      </patternFill>
    </fill>
    <fill>
      <patternFill patternType="solid">
        <fgColor rgb="FFE7E6E6"/>
        <bgColor rgb="FFE7E6E6"/>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bgColor rgb="FFF2F2F2"/>
      </patternFill>
    </fill>
    <fill>
      <patternFill patternType="solid">
        <fgColor theme="0" tint="-4.9989318521683403E-2"/>
        <bgColor rgb="FFECECEC"/>
      </patternFill>
    </fill>
    <fill>
      <patternFill patternType="solid">
        <fgColor theme="0" tint="-4.9989318521683403E-2"/>
        <bgColor rgb="FFF2F2F2"/>
      </patternFill>
    </fill>
    <fill>
      <patternFill patternType="solid">
        <fgColor theme="0"/>
        <bgColor rgb="FFE7E6E6"/>
      </patternFill>
    </fill>
    <fill>
      <patternFill patternType="solid">
        <fgColor theme="7" tint="0.79998168889431442"/>
        <bgColor rgb="FFFEF2CB"/>
      </patternFill>
    </fill>
    <fill>
      <patternFill patternType="solid">
        <fgColor theme="4" tint="0.79998168889431442"/>
        <bgColor rgb="FFDEEAF6"/>
      </patternFill>
    </fill>
    <fill>
      <patternFill patternType="solid">
        <fgColor theme="8" tint="0.79998168889431442"/>
        <bgColor indexed="64"/>
      </patternFill>
    </fill>
  </fills>
  <borders count="137">
    <border>
      <left/>
      <right/>
      <top/>
      <bottom/>
      <diagonal/>
    </border>
    <border>
      <left/>
      <right style="medium">
        <color rgb="FF0070C0"/>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thin">
        <color rgb="FF0070C0"/>
      </left>
      <right style="thin">
        <color rgb="FF0070C0"/>
      </right>
      <top style="thin">
        <color rgb="FF0070C0"/>
      </top>
      <bottom style="thin">
        <color rgb="FF0070C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top style="thin">
        <color rgb="FF000000"/>
      </top>
      <bottom/>
      <diagonal/>
    </border>
    <border>
      <left style="double">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style="double">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right/>
      <top style="thin">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top style="double">
        <color rgb="FF000000"/>
      </top>
      <bottom/>
      <diagonal/>
    </border>
    <border>
      <left/>
      <right style="medium">
        <color rgb="FF000000"/>
      </right>
      <top style="double">
        <color rgb="FF000000"/>
      </top>
      <bottom/>
      <diagonal/>
    </border>
    <border>
      <left/>
      <right style="thin">
        <color rgb="FF000000"/>
      </right>
      <top/>
      <bottom/>
      <diagonal/>
    </border>
    <border>
      <left style="thin">
        <color rgb="FF000000"/>
      </left>
      <right/>
      <top/>
      <bottom/>
      <diagonal/>
    </border>
    <border>
      <left style="medium">
        <color rgb="FF000000"/>
      </left>
      <right/>
      <top style="medium">
        <color rgb="FF000000"/>
      </top>
      <bottom style="medium">
        <color rgb="FF000000"/>
      </bottom>
      <diagonal/>
    </border>
    <border>
      <left style="double">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style="thick">
        <color rgb="FF000000"/>
      </bottom>
      <diagonal/>
    </border>
    <border>
      <left/>
      <right/>
      <top style="medium">
        <color rgb="FF000000"/>
      </top>
      <bottom style="thick">
        <color rgb="FF000000"/>
      </bottom>
      <diagonal/>
    </border>
    <border>
      <left/>
      <right/>
      <top/>
      <bottom/>
      <diagonal/>
    </border>
    <border>
      <left/>
      <right style="medium">
        <color rgb="FF000000"/>
      </right>
      <top style="medium">
        <color rgb="FF000000"/>
      </top>
      <bottom style="thick">
        <color rgb="FF000000"/>
      </bottom>
      <diagonal/>
    </border>
    <border>
      <left style="medium">
        <color rgb="FF000000"/>
      </left>
      <right/>
      <top/>
      <bottom style="double">
        <color rgb="FF000000"/>
      </bottom>
      <diagonal/>
    </border>
    <border>
      <left/>
      <right/>
      <top/>
      <bottom style="double">
        <color rgb="FF000000"/>
      </bottom>
      <diagonal/>
    </border>
    <border>
      <left/>
      <right/>
      <top style="thick">
        <color rgb="FF000000"/>
      </top>
      <bottom style="double">
        <color rgb="FF000000"/>
      </bottom>
      <diagonal/>
    </border>
    <border>
      <left/>
      <right style="medium">
        <color rgb="FF000000"/>
      </right>
      <top/>
      <bottom style="double">
        <color rgb="FF000000"/>
      </bottom>
      <diagonal/>
    </border>
    <border>
      <left style="medium">
        <color rgb="FF000000"/>
      </left>
      <right style="medium">
        <color rgb="FF000000"/>
      </right>
      <top/>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style="thin">
        <color rgb="FF000000"/>
      </left>
      <right/>
      <top/>
      <bottom/>
      <diagonal/>
    </border>
    <border>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medium">
        <color rgb="FF000000"/>
      </right>
      <top style="double">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bottom style="medium">
        <color rgb="FF000000"/>
      </bottom>
      <diagonal/>
    </border>
    <border>
      <left/>
      <right/>
      <top/>
      <bottom/>
      <diagonal/>
    </border>
    <border>
      <left/>
      <right/>
      <top/>
      <bottom/>
      <diagonal/>
    </border>
    <border>
      <left style="thin">
        <color rgb="FF000000"/>
      </left>
      <right/>
      <top/>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medium">
        <color rgb="FF000000"/>
      </right>
      <top style="double">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thin">
        <color auto="1"/>
      </right>
      <top style="double">
        <color auto="1"/>
      </top>
      <bottom style="thin">
        <color auto="1"/>
      </bottom>
      <diagonal/>
    </border>
    <border>
      <left/>
      <right/>
      <top/>
      <bottom style="thin">
        <color indexed="64"/>
      </bottom>
      <diagonal/>
    </border>
    <border>
      <left/>
      <right/>
      <top style="thin">
        <color indexed="64"/>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s>
  <cellStyleXfs count="7">
    <xf numFmtId="0" fontId="0" fillId="0" borderId="0"/>
    <xf numFmtId="0" fontId="32" fillId="0" borderId="0" applyNumberFormat="0" applyFill="0" applyBorder="0" applyAlignment="0" applyProtection="0"/>
    <xf numFmtId="0" fontId="45" fillId="0" borderId="93"/>
    <xf numFmtId="38" fontId="45" fillId="0" borderId="93" applyFont="0" applyFill="0" applyBorder="0" applyAlignment="0" applyProtection="0">
      <alignment vertical="center"/>
    </xf>
    <xf numFmtId="0" fontId="2" fillId="0" borderId="93">
      <alignment vertical="center"/>
    </xf>
    <xf numFmtId="38" fontId="48" fillId="0" borderId="93" applyFont="0" applyFill="0" applyBorder="0" applyAlignment="0" applyProtection="0"/>
    <xf numFmtId="0" fontId="1" fillId="0" borderId="93">
      <alignment vertical="center"/>
    </xf>
  </cellStyleXfs>
  <cellXfs count="411">
    <xf numFmtId="0" fontId="0" fillId="0" borderId="0" xfId="0" applyAlignment="1">
      <alignment vertical="center"/>
    </xf>
    <xf numFmtId="0" fontId="8" fillId="0" borderId="0" xfId="0" applyFont="1" applyAlignment="1">
      <alignment vertical="center"/>
    </xf>
    <xf numFmtId="0" fontId="6" fillId="0" borderId="0" xfId="0" applyFont="1" applyAlignment="1">
      <alignment vertical="center"/>
    </xf>
    <xf numFmtId="0" fontId="13" fillId="0" borderId="0" xfId="0" applyFont="1" applyAlignment="1">
      <alignment horizontal="left" vertical="center"/>
    </xf>
    <xf numFmtId="0" fontId="13" fillId="0" borderId="13" xfId="0" applyFont="1" applyBorder="1" applyAlignment="1">
      <alignment horizontal="left" vertical="center"/>
    </xf>
    <xf numFmtId="0" fontId="3" fillId="0" borderId="17" xfId="0" applyFont="1" applyBorder="1" applyAlignment="1">
      <alignment horizontal="center" vertical="center" wrapText="1"/>
    </xf>
    <xf numFmtId="0" fontId="3" fillId="0" borderId="21" xfId="0" applyFont="1" applyBorder="1" applyAlignment="1">
      <alignment horizontal="center" vertical="center" wrapText="1"/>
    </xf>
    <xf numFmtId="0" fontId="13" fillId="0" borderId="27" xfId="0" applyFont="1" applyBorder="1" applyAlignment="1">
      <alignment horizontal="left" vertical="center"/>
    </xf>
    <xf numFmtId="0" fontId="15" fillId="4" borderId="31" xfId="0" applyFont="1" applyFill="1" applyBorder="1" applyAlignment="1">
      <alignment vertical="center"/>
    </xf>
    <xf numFmtId="0" fontId="15" fillId="4" borderId="32" xfId="0" applyFont="1" applyFill="1" applyBorder="1" applyAlignment="1">
      <alignment vertical="center"/>
    </xf>
    <xf numFmtId="0" fontId="13" fillId="0" borderId="0" xfId="0" applyFont="1" applyAlignment="1">
      <alignment vertical="top"/>
    </xf>
    <xf numFmtId="0" fontId="16" fillId="4" borderId="43" xfId="0" applyFont="1" applyFill="1" applyBorder="1" applyAlignment="1">
      <alignment horizontal="center" vertical="center" wrapText="1"/>
    </xf>
    <xf numFmtId="0" fontId="6" fillId="0" borderId="51" xfId="0" applyFont="1" applyBorder="1" applyAlignment="1">
      <alignment vertical="center"/>
    </xf>
    <xf numFmtId="0" fontId="16" fillId="3" borderId="52" xfId="0" applyFont="1" applyFill="1" applyBorder="1" applyAlignment="1">
      <alignment vertical="center" wrapText="1"/>
    </xf>
    <xf numFmtId="0" fontId="16" fillId="3" borderId="53" xfId="0" applyFont="1" applyFill="1" applyBorder="1" applyAlignment="1">
      <alignment horizontal="center" vertical="center" wrapText="1"/>
    </xf>
    <xf numFmtId="0" fontId="16" fillId="3" borderId="52" xfId="0" applyFont="1" applyFill="1" applyBorder="1" applyAlignment="1">
      <alignment horizontal="center" vertical="center" wrapText="1"/>
    </xf>
    <xf numFmtId="0" fontId="17" fillId="0" borderId="51" xfId="0" applyFont="1" applyBorder="1" applyAlignment="1">
      <alignment horizontal="center" vertical="center"/>
    </xf>
    <xf numFmtId="0" fontId="17" fillId="0" borderId="54" xfId="0" applyFont="1" applyBorder="1" applyAlignment="1">
      <alignment horizontal="center" vertical="center"/>
    </xf>
    <xf numFmtId="0" fontId="6" fillId="0" borderId="11" xfId="0" applyFont="1" applyBorder="1" applyAlignment="1">
      <alignment vertical="center"/>
    </xf>
    <xf numFmtId="0" fontId="6" fillId="4" borderId="55" xfId="0" applyFont="1" applyFill="1" applyBorder="1" applyAlignment="1">
      <alignment horizontal="left" vertical="center"/>
    </xf>
    <xf numFmtId="0" fontId="6" fillId="4" borderId="56" xfId="0" applyFont="1" applyFill="1" applyBorder="1" applyAlignment="1">
      <alignment horizontal="left" vertical="center"/>
    </xf>
    <xf numFmtId="0" fontId="8" fillId="4" borderId="56" xfId="0" applyFont="1" applyFill="1" applyBorder="1" applyAlignment="1">
      <alignment horizontal="left" vertical="center"/>
    </xf>
    <xf numFmtId="0" fontId="6" fillId="4" borderId="57" xfId="0" applyFont="1" applyFill="1" applyBorder="1" applyAlignment="1">
      <alignment horizontal="left" vertical="center"/>
    </xf>
    <xf numFmtId="0" fontId="6" fillId="4" borderId="58" xfId="0" applyFont="1" applyFill="1" applyBorder="1" applyAlignment="1">
      <alignment horizontal="left" vertical="center"/>
    </xf>
    <xf numFmtId="0" fontId="6" fillId="0" borderId="59" xfId="0" applyFont="1" applyBorder="1" applyAlignment="1">
      <alignment vertical="center"/>
    </xf>
    <xf numFmtId="0" fontId="6" fillId="4" borderId="60" xfId="0" applyFont="1" applyFill="1" applyBorder="1" applyAlignment="1">
      <alignment vertical="center"/>
    </xf>
    <xf numFmtId="0" fontId="6" fillId="4" borderId="61" xfId="0" applyFont="1" applyFill="1" applyBorder="1" applyAlignment="1">
      <alignment vertical="center"/>
    </xf>
    <xf numFmtId="0" fontId="6" fillId="4" borderId="62" xfId="0" applyFont="1" applyFill="1" applyBorder="1" applyAlignment="1">
      <alignment vertical="center"/>
    </xf>
    <xf numFmtId="0" fontId="6" fillId="4" borderId="63" xfId="0" applyFont="1" applyFill="1" applyBorder="1" applyAlignment="1">
      <alignment horizontal="center" vertical="center" wrapText="1"/>
    </xf>
    <xf numFmtId="0" fontId="6" fillId="4" borderId="64" xfId="0" applyFont="1" applyFill="1" applyBorder="1" applyAlignment="1">
      <alignment horizontal="center" vertical="center" wrapText="1"/>
    </xf>
    <xf numFmtId="0" fontId="16" fillId="2" borderId="71" xfId="0" applyFont="1" applyFill="1" applyBorder="1" applyAlignment="1">
      <alignment horizontal="center" vertical="center"/>
    </xf>
    <xf numFmtId="0" fontId="16" fillId="0" borderId="23" xfId="0" applyFont="1" applyBorder="1" applyAlignment="1">
      <alignment vertical="center"/>
    </xf>
    <xf numFmtId="178" fontId="16" fillId="2" borderId="72" xfId="0" applyNumberFormat="1" applyFont="1" applyFill="1" applyBorder="1" applyAlignment="1">
      <alignment horizontal="center" vertical="center"/>
    </xf>
    <xf numFmtId="0" fontId="16" fillId="0" borderId="73" xfId="0" applyFont="1" applyBorder="1" applyAlignment="1">
      <alignment horizontal="center" vertical="center" wrapText="1"/>
    </xf>
    <xf numFmtId="0" fontId="16" fillId="0" borderId="78" xfId="0" applyFont="1" applyBorder="1" applyAlignment="1">
      <alignment horizontal="center" vertical="center" wrapText="1"/>
    </xf>
    <xf numFmtId="0" fontId="16" fillId="0" borderId="21" xfId="0" applyFont="1" applyBorder="1" applyAlignment="1">
      <alignment horizontal="left" vertical="center" wrapText="1"/>
    </xf>
    <xf numFmtId="0" fontId="16" fillId="0" borderId="77" xfId="0" applyFont="1" applyBorder="1" applyAlignment="1">
      <alignment horizontal="left" vertical="center" wrapText="1"/>
    </xf>
    <xf numFmtId="0" fontId="16" fillId="0" borderId="79" xfId="0" applyFont="1" applyBorder="1" applyAlignment="1">
      <alignment horizontal="center" vertical="center" wrapText="1"/>
    </xf>
    <xf numFmtId="0" fontId="16" fillId="0" borderId="17" xfId="0" applyFont="1" applyBorder="1" applyAlignment="1">
      <alignment horizontal="left" vertical="center" wrapText="1"/>
    </xf>
    <xf numFmtId="0" fontId="16" fillId="3" borderId="83" xfId="0" applyFont="1" applyFill="1" applyBorder="1" applyAlignment="1">
      <alignment horizontal="left" vertical="center" wrapText="1"/>
    </xf>
    <xf numFmtId="0" fontId="6" fillId="4" borderId="60" xfId="0" applyFont="1" applyFill="1" applyBorder="1" applyAlignment="1">
      <alignment horizontal="left" vertical="center"/>
    </xf>
    <xf numFmtId="0" fontId="6" fillId="4" borderId="61" xfId="0" applyFont="1" applyFill="1" applyBorder="1" applyAlignment="1">
      <alignment horizontal="left" vertical="center"/>
    </xf>
    <xf numFmtId="0" fontId="6" fillId="4" borderId="62" xfId="0" applyFont="1" applyFill="1" applyBorder="1" applyAlignment="1">
      <alignment horizontal="left" vertical="center"/>
    </xf>
    <xf numFmtId="0" fontId="19" fillId="0" borderId="70" xfId="0" applyFont="1" applyBorder="1" applyAlignment="1">
      <alignment horizontal="center" vertical="center"/>
    </xf>
    <xf numFmtId="0" fontId="20" fillId="0" borderId="12" xfId="0" applyFont="1" applyBorder="1" applyAlignment="1">
      <alignment vertical="center" wrapText="1"/>
    </xf>
    <xf numFmtId="0" fontId="20" fillId="0" borderId="80" xfId="0" applyFont="1" applyBorder="1" applyAlignment="1">
      <alignment vertical="center" wrapText="1"/>
    </xf>
    <xf numFmtId="0" fontId="19" fillId="0" borderId="81" xfId="0" applyFont="1" applyBorder="1" applyAlignment="1">
      <alignment horizontal="center" vertical="center"/>
    </xf>
    <xf numFmtId="0" fontId="19" fillId="0" borderId="88" xfId="0" applyFont="1" applyBorder="1" applyAlignment="1">
      <alignment horizontal="center" vertical="center"/>
    </xf>
    <xf numFmtId="0" fontId="19" fillId="0" borderId="10" xfId="0" applyFont="1" applyBorder="1" applyAlignment="1">
      <alignment horizontal="center" vertical="center"/>
    </xf>
    <xf numFmtId="0" fontId="21" fillId="0" borderId="0" xfId="0" applyFont="1"/>
    <xf numFmtId="0" fontId="16" fillId="0" borderId="27" xfId="0" applyFont="1" applyBorder="1" applyAlignment="1">
      <alignment horizontal="center" vertical="center" wrapText="1"/>
    </xf>
    <xf numFmtId="0" fontId="6" fillId="0" borderId="10" xfId="0" applyFont="1" applyBorder="1" applyAlignment="1">
      <alignment vertical="center"/>
    </xf>
    <xf numFmtId="0" fontId="6" fillId="0" borderId="100" xfId="0" applyFont="1" applyBorder="1" applyAlignment="1">
      <alignment horizontal="left" vertical="center"/>
    </xf>
    <xf numFmtId="0" fontId="6" fillId="0" borderId="100" xfId="0" applyFont="1" applyBorder="1" applyAlignment="1">
      <alignment horizontal="center" vertical="center"/>
    </xf>
    <xf numFmtId="0" fontId="6" fillId="4" borderId="100" xfId="0" applyFont="1" applyFill="1" applyBorder="1" applyAlignment="1">
      <alignment horizontal="center" vertical="center"/>
    </xf>
    <xf numFmtId="0" fontId="6" fillId="0" borderId="0" xfId="0" applyFont="1" applyAlignment="1">
      <alignment horizontal="left" vertical="center"/>
    </xf>
    <xf numFmtId="176" fontId="16" fillId="0" borderId="70" xfId="0" applyNumberFormat="1" applyFont="1" applyBorder="1" applyAlignment="1" applyProtection="1">
      <alignment horizontal="center" vertical="center"/>
      <protection locked="0"/>
    </xf>
    <xf numFmtId="176" fontId="16" fillId="0" borderId="81" xfId="0" applyNumberFormat="1" applyFont="1" applyBorder="1" applyAlignment="1" applyProtection="1">
      <alignment horizontal="center" vertical="center"/>
      <protection locked="0"/>
    </xf>
    <xf numFmtId="176" fontId="16" fillId="0" borderId="90" xfId="0" applyNumberFormat="1" applyFont="1" applyBorder="1" applyAlignment="1" applyProtection="1">
      <alignment horizontal="center" vertical="center"/>
      <protection locked="0"/>
    </xf>
    <xf numFmtId="177" fontId="16" fillId="0" borderId="21" xfId="0" applyNumberFormat="1" applyFont="1" applyBorder="1" applyAlignment="1" applyProtection="1">
      <alignment horizontal="center" vertical="center"/>
      <protection locked="0"/>
    </xf>
    <xf numFmtId="177" fontId="16" fillId="0" borderId="77" xfId="0" applyNumberFormat="1" applyFont="1" applyBorder="1" applyAlignment="1" applyProtection="1">
      <alignment horizontal="center" vertical="center"/>
      <protection locked="0"/>
    </xf>
    <xf numFmtId="177" fontId="16" fillId="0" borderId="77" xfId="0" applyNumberFormat="1" applyFont="1" applyBorder="1" applyAlignment="1" applyProtection="1">
      <alignment horizontal="center" vertical="center" wrapText="1"/>
      <protection locked="0"/>
    </xf>
    <xf numFmtId="0" fontId="16" fillId="0" borderId="0" xfId="0" applyFont="1" applyAlignment="1" applyProtection="1">
      <alignment vertical="center" wrapText="1"/>
      <protection locked="0"/>
    </xf>
    <xf numFmtId="0" fontId="16" fillId="0" borderId="79" xfId="0" applyFont="1" applyBorder="1" applyAlignment="1" applyProtection="1">
      <alignment vertical="center" wrapText="1"/>
      <protection locked="0"/>
    </xf>
    <xf numFmtId="0" fontId="19" fillId="0" borderId="70" xfId="0" applyFont="1" applyBorder="1" applyAlignment="1" applyProtection="1">
      <alignment horizontal="center" vertical="center"/>
      <protection locked="0"/>
    </xf>
    <xf numFmtId="0" fontId="19" fillId="0" borderId="81" xfId="0" applyFont="1" applyBorder="1" applyAlignment="1" applyProtection="1">
      <alignment horizontal="center" vertical="center"/>
      <protection locked="0"/>
    </xf>
    <xf numFmtId="0" fontId="19" fillId="0" borderId="88" xfId="0" applyFont="1" applyBorder="1" applyAlignment="1" applyProtection="1">
      <alignment horizontal="center" vertical="center"/>
      <protection locked="0"/>
    </xf>
    <xf numFmtId="0" fontId="25" fillId="7" borderId="116" xfId="0" applyFont="1" applyFill="1" applyBorder="1" applyAlignment="1">
      <alignment horizontal="center" vertical="center"/>
    </xf>
    <xf numFmtId="0" fontId="35" fillId="8" borderId="0" xfId="0" applyFont="1" applyFill="1" applyAlignment="1">
      <alignment vertical="center"/>
    </xf>
    <xf numFmtId="0" fontId="25" fillId="8" borderId="0" xfId="0" applyFont="1" applyFill="1" applyAlignment="1">
      <alignment vertical="center"/>
    </xf>
    <xf numFmtId="0" fontId="6" fillId="8" borderId="0" xfId="0" applyFont="1" applyFill="1" applyAlignment="1">
      <alignment vertical="center"/>
    </xf>
    <xf numFmtId="0" fontId="6" fillId="8" borderId="0" xfId="0" applyFont="1" applyFill="1" applyAlignment="1">
      <alignment vertical="center" wrapText="1"/>
    </xf>
    <xf numFmtId="0" fontId="25" fillId="8" borderId="116" xfId="0" applyFont="1" applyFill="1" applyBorder="1" applyAlignment="1">
      <alignment vertical="center"/>
    </xf>
    <xf numFmtId="0" fontId="6" fillId="8" borderId="121" xfId="0" applyFont="1" applyFill="1" applyBorder="1" applyAlignment="1">
      <alignment vertical="center"/>
    </xf>
    <xf numFmtId="0" fontId="6" fillId="8" borderId="124" xfId="0" applyFont="1" applyFill="1" applyBorder="1" applyAlignment="1">
      <alignment vertical="center"/>
    </xf>
    <xf numFmtId="0" fontId="9" fillId="8" borderId="0" xfId="0" applyFont="1" applyFill="1" applyAlignment="1">
      <alignment vertical="center"/>
    </xf>
    <xf numFmtId="0" fontId="12" fillId="8" borderId="0" xfId="0" applyFont="1" applyFill="1" applyAlignment="1">
      <alignment vertical="center"/>
    </xf>
    <xf numFmtId="0" fontId="37" fillId="8" borderId="0" xfId="0" applyFont="1" applyFill="1" applyAlignment="1">
      <alignment vertical="center"/>
    </xf>
    <xf numFmtId="0" fontId="5" fillId="8" borderId="0" xfId="0" applyFont="1" applyFill="1" applyAlignment="1">
      <alignment vertical="center"/>
    </xf>
    <xf numFmtId="0" fontId="9" fillId="8" borderId="1" xfId="0" applyFont="1" applyFill="1" applyBorder="1" applyAlignment="1">
      <alignment vertical="center"/>
    </xf>
    <xf numFmtId="0" fontId="9" fillId="8" borderId="0" xfId="0" applyFont="1" applyFill="1" applyAlignment="1">
      <alignment vertical="center" wrapText="1"/>
    </xf>
    <xf numFmtId="0" fontId="39" fillId="8" borderId="0" xfId="0" applyFont="1" applyFill="1" applyAlignment="1">
      <alignment vertical="center" wrapText="1"/>
    </xf>
    <xf numFmtId="0" fontId="34" fillId="8" borderId="0" xfId="1" quotePrefix="1" applyFont="1" applyFill="1" applyAlignment="1">
      <alignment vertical="center"/>
    </xf>
    <xf numFmtId="0" fontId="34" fillId="8" borderId="0" xfId="0" applyFont="1" applyFill="1" applyAlignment="1">
      <alignment vertical="center"/>
    </xf>
    <xf numFmtId="0" fontId="39" fillId="8" borderId="0" xfId="0" applyFont="1" applyFill="1" applyAlignment="1">
      <alignment vertical="center"/>
    </xf>
    <xf numFmtId="0" fontId="37" fillId="8" borderId="0" xfId="0" applyFont="1" applyFill="1" applyAlignment="1">
      <alignment vertical="center" wrapText="1"/>
    </xf>
    <xf numFmtId="0" fontId="9" fillId="8" borderId="7" xfId="0" applyFont="1" applyFill="1" applyBorder="1" applyAlignment="1">
      <alignment vertical="center"/>
    </xf>
    <xf numFmtId="0" fontId="34" fillId="8" borderId="7" xfId="1" applyFont="1" applyFill="1" applyBorder="1" applyAlignment="1">
      <alignment vertical="center"/>
    </xf>
    <xf numFmtId="0" fontId="9" fillId="8" borderId="7" xfId="0" applyFont="1" applyFill="1" applyBorder="1" applyAlignment="1">
      <alignment vertical="center" wrapText="1"/>
    </xf>
    <xf numFmtId="0" fontId="40" fillId="8" borderId="0" xfId="0" applyFont="1" applyFill="1" applyAlignment="1">
      <alignment vertical="center"/>
    </xf>
    <xf numFmtId="0" fontId="9" fillId="8" borderId="0" xfId="0" applyFont="1" applyFill="1" applyAlignment="1">
      <alignment horizontal="right" vertical="center"/>
    </xf>
    <xf numFmtId="0" fontId="34" fillId="8" borderId="0" xfId="1" applyFont="1" applyFill="1" applyAlignment="1">
      <alignment vertical="center"/>
    </xf>
    <xf numFmtId="0" fontId="13" fillId="8" borderId="0" xfId="0" applyFont="1" applyFill="1" applyAlignment="1">
      <alignment vertical="center"/>
    </xf>
    <xf numFmtId="0" fontId="24" fillId="8" borderId="0" xfId="0" applyFont="1" applyFill="1" applyAlignment="1">
      <alignment vertical="center" wrapText="1"/>
    </xf>
    <xf numFmtId="0" fontId="25" fillId="8" borderId="0" xfId="0" applyFont="1" applyFill="1" applyAlignment="1">
      <alignment vertical="center" wrapText="1"/>
    </xf>
    <xf numFmtId="0" fontId="6" fillId="8" borderId="0" xfId="0" applyFont="1" applyFill="1" applyAlignment="1">
      <alignment horizontal="center" vertical="center"/>
    </xf>
    <xf numFmtId="0" fontId="25" fillId="8" borderId="99" xfId="0" applyFont="1" applyFill="1" applyBorder="1" applyAlignment="1">
      <alignment vertical="center"/>
    </xf>
    <xf numFmtId="0" fontId="25" fillId="8" borderId="100" xfId="0" applyFont="1" applyFill="1" applyBorder="1" applyAlignment="1">
      <alignment vertical="center"/>
    </xf>
    <xf numFmtId="0" fontId="25" fillId="8" borderId="101" xfId="0" applyFont="1" applyFill="1" applyBorder="1" applyAlignment="1">
      <alignment vertical="center"/>
    </xf>
    <xf numFmtId="0" fontId="25" fillId="8" borderId="99" xfId="0" applyFont="1" applyFill="1" applyBorder="1" applyAlignment="1">
      <alignment horizontal="left" vertical="center"/>
    </xf>
    <xf numFmtId="0" fontId="25" fillId="8" borderId="100" xfId="0" applyFont="1" applyFill="1" applyBorder="1" applyAlignment="1">
      <alignment horizontal="left" vertical="center"/>
    </xf>
    <xf numFmtId="0" fontId="15" fillId="8" borderId="0" xfId="0" applyFont="1" applyFill="1" applyAlignment="1">
      <alignment vertical="center"/>
    </xf>
    <xf numFmtId="0" fontId="14" fillId="8" borderId="0" xfId="0" applyFont="1" applyFill="1" applyAlignment="1">
      <alignment vertical="center"/>
    </xf>
    <xf numFmtId="0" fontId="6" fillId="8" borderId="107" xfId="0" applyFont="1" applyFill="1" applyBorder="1" applyAlignment="1">
      <alignment vertical="center"/>
    </xf>
    <xf numFmtId="0" fontId="6" fillId="8" borderId="81" xfId="0" applyFont="1" applyFill="1" applyBorder="1" applyAlignment="1">
      <alignment vertical="center"/>
    </xf>
    <xf numFmtId="0" fontId="6" fillId="8" borderId="112" xfId="0" applyFont="1" applyFill="1" applyBorder="1" applyAlignment="1">
      <alignment vertical="center"/>
    </xf>
    <xf numFmtId="0" fontId="6" fillId="8" borderId="90" xfId="0" applyFont="1" applyFill="1" applyBorder="1" applyAlignment="1">
      <alignment vertical="center"/>
    </xf>
    <xf numFmtId="0" fontId="8" fillId="8" borderId="0" xfId="0" applyFont="1" applyFill="1" applyAlignment="1">
      <alignment vertical="center"/>
    </xf>
    <xf numFmtId="0" fontId="4" fillId="8" borderId="0" xfId="0" applyFont="1" applyFill="1" applyAlignment="1">
      <alignment vertical="center"/>
    </xf>
    <xf numFmtId="0" fontId="6" fillId="10" borderId="104" xfId="0" applyFont="1" applyFill="1" applyBorder="1" applyAlignment="1">
      <alignment vertical="center"/>
    </xf>
    <xf numFmtId="0" fontId="6" fillId="10" borderId="105" xfId="0" applyFont="1" applyFill="1" applyBorder="1" applyAlignment="1">
      <alignment vertical="center"/>
    </xf>
    <xf numFmtId="0" fontId="6" fillId="10" borderId="106" xfId="0" applyFont="1" applyFill="1" applyBorder="1" applyAlignment="1">
      <alignment vertical="center"/>
    </xf>
    <xf numFmtId="0" fontId="6" fillId="10" borderId="32" xfId="0" applyFont="1" applyFill="1" applyBorder="1" applyAlignment="1">
      <alignment vertical="center"/>
    </xf>
    <xf numFmtId="0" fontId="15" fillId="10" borderId="31" xfId="0" applyFont="1" applyFill="1" applyBorder="1" applyAlignment="1">
      <alignment vertical="center"/>
    </xf>
    <xf numFmtId="0" fontId="6" fillId="10" borderId="115" xfId="0" applyFont="1" applyFill="1" applyBorder="1" applyAlignment="1">
      <alignment vertical="center"/>
    </xf>
    <xf numFmtId="0" fontId="0" fillId="8" borderId="0" xfId="0" applyFill="1" applyAlignment="1">
      <alignment vertical="center"/>
    </xf>
    <xf numFmtId="0" fontId="3" fillId="8" borderId="0" xfId="0" applyFont="1" applyFill="1" applyAlignment="1">
      <alignment horizontal="center" vertical="center"/>
    </xf>
    <xf numFmtId="0" fontId="15" fillId="11" borderId="98" xfId="0" applyFont="1" applyFill="1" applyBorder="1" applyAlignment="1">
      <alignment horizontal="center" vertical="center"/>
    </xf>
    <xf numFmtId="176" fontId="16" fillId="8" borderId="70" xfId="0" applyNumberFormat="1" applyFont="1" applyFill="1" applyBorder="1" applyAlignment="1">
      <alignment horizontal="center" vertical="center"/>
    </xf>
    <xf numFmtId="177" fontId="16" fillId="8" borderId="21" xfId="0" applyNumberFormat="1" applyFont="1" applyFill="1" applyBorder="1" applyAlignment="1">
      <alignment horizontal="center" vertical="center"/>
    </xf>
    <xf numFmtId="0" fontId="16" fillId="8" borderId="23" xfId="0" applyFont="1" applyFill="1" applyBorder="1" applyAlignment="1">
      <alignment vertical="center"/>
    </xf>
    <xf numFmtId="0" fontId="16" fillId="8" borderId="73" xfId="0" applyFont="1" applyFill="1" applyBorder="1" applyAlignment="1">
      <alignment horizontal="center" vertical="center" wrapText="1"/>
    </xf>
    <xf numFmtId="177" fontId="16" fillId="8" borderId="77" xfId="0" applyNumberFormat="1" applyFont="1" applyFill="1" applyBorder="1" applyAlignment="1">
      <alignment horizontal="center" vertical="center"/>
    </xf>
    <xf numFmtId="0" fontId="16" fillId="8" borderId="78" xfId="0" applyFont="1" applyFill="1" applyBorder="1" applyAlignment="1">
      <alignment horizontal="center" vertical="center" wrapText="1"/>
    </xf>
    <xf numFmtId="0" fontId="16" fillId="8" borderId="21" xfId="0" applyFont="1" applyFill="1" applyBorder="1" applyAlignment="1">
      <alignment horizontal="left" vertical="center" wrapText="1"/>
    </xf>
    <xf numFmtId="176" fontId="16" fillId="8" borderId="81" xfId="0" applyNumberFormat="1" applyFont="1" applyFill="1" applyBorder="1" applyAlignment="1">
      <alignment horizontal="center" vertical="center"/>
    </xf>
    <xf numFmtId="177" fontId="16" fillId="8" borderId="77" xfId="0" applyNumberFormat="1" applyFont="1" applyFill="1" applyBorder="1" applyAlignment="1">
      <alignment horizontal="center" vertical="center" wrapText="1"/>
    </xf>
    <xf numFmtId="0" fontId="16" fillId="8" borderId="77" xfId="0" applyFont="1" applyFill="1" applyBorder="1" applyAlignment="1">
      <alignment horizontal="left" vertical="center" wrapText="1"/>
    </xf>
    <xf numFmtId="0" fontId="16" fillId="8" borderId="79" xfId="0" applyFont="1" applyFill="1" applyBorder="1" applyAlignment="1">
      <alignment horizontal="center" vertical="center" wrapText="1"/>
    </xf>
    <xf numFmtId="0" fontId="16" fillId="8" borderId="17" xfId="0" applyFont="1" applyFill="1" applyBorder="1" applyAlignment="1">
      <alignment horizontal="left" vertical="center" wrapText="1"/>
    </xf>
    <xf numFmtId="0" fontId="16" fillId="8" borderId="0" xfId="0" applyFont="1" applyFill="1" applyAlignment="1">
      <alignment vertical="center" wrapText="1"/>
    </xf>
    <xf numFmtId="0" fontId="20" fillId="8" borderId="12" xfId="0" applyFont="1" applyFill="1" applyBorder="1" applyAlignment="1">
      <alignment vertical="center" wrapText="1"/>
    </xf>
    <xf numFmtId="0" fontId="16" fillId="8" borderId="79" xfId="0" applyFont="1" applyFill="1" applyBorder="1" applyAlignment="1">
      <alignment vertical="center" wrapText="1"/>
    </xf>
    <xf numFmtId="0" fontId="20" fillId="8" borderId="80" xfId="0" applyFont="1" applyFill="1" applyBorder="1" applyAlignment="1">
      <alignment vertical="center" wrapText="1"/>
    </xf>
    <xf numFmtId="176" fontId="16" fillId="8" borderId="90" xfId="0" applyNumberFormat="1" applyFont="1" applyFill="1" applyBorder="1" applyAlignment="1">
      <alignment horizontal="center" vertical="center"/>
    </xf>
    <xf numFmtId="0" fontId="16" fillId="8" borderId="27" xfId="0" applyFont="1" applyFill="1" applyBorder="1" applyAlignment="1">
      <alignment horizontal="center" vertical="center" wrapText="1"/>
    </xf>
    <xf numFmtId="0" fontId="16" fillId="13" borderId="71" xfId="0" applyFont="1" applyFill="1" applyBorder="1" applyAlignment="1">
      <alignment horizontal="center" vertical="center"/>
    </xf>
    <xf numFmtId="178" fontId="16" fillId="13" borderId="72" xfId="0" applyNumberFormat="1" applyFont="1" applyFill="1" applyBorder="1" applyAlignment="1">
      <alignment horizontal="center" vertical="center"/>
    </xf>
    <xf numFmtId="0" fontId="18" fillId="0" borderId="43" xfId="0" applyFont="1" applyBorder="1" applyAlignment="1">
      <alignment vertical="center"/>
    </xf>
    <xf numFmtId="0" fontId="6" fillId="0" borderId="45" xfId="0" applyFont="1" applyBorder="1" applyAlignment="1">
      <alignment vertical="center"/>
    </xf>
    <xf numFmtId="0" fontId="6" fillId="0" borderId="46" xfId="0" applyFont="1" applyBorder="1" applyAlignment="1">
      <alignment vertical="center"/>
    </xf>
    <xf numFmtId="0" fontId="41" fillId="8" borderId="0" xfId="0" applyFont="1" applyFill="1" applyAlignment="1">
      <alignment vertical="center"/>
    </xf>
    <xf numFmtId="0" fontId="42" fillId="8" borderId="0" xfId="0" applyFont="1" applyFill="1" applyAlignment="1">
      <alignment vertical="center"/>
    </xf>
    <xf numFmtId="0" fontId="9" fillId="14" borderId="7" xfId="0" applyFont="1" applyFill="1" applyBorder="1" applyAlignment="1">
      <alignment vertical="center"/>
    </xf>
    <xf numFmtId="0" fontId="9" fillId="14" borderId="7" xfId="0" applyFont="1" applyFill="1" applyBorder="1" applyAlignment="1">
      <alignment vertical="center" wrapText="1"/>
    </xf>
    <xf numFmtId="0" fontId="44" fillId="8" borderId="123" xfId="0" applyFont="1" applyFill="1" applyBorder="1" applyAlignment="1">
      <alignment vertical="center"/>
    </xf>
    <xf numFmtId="0" fontId="54" fillId="8" borderId="0" xfId="0" applyFont="1" applyFill="1" applyAlignment="1">
      <alignment vertical="center"/>
    </xf>
    <xf numFmtId="0" fontId="54" fillId="8" borderId="100" xfId="0" applyFont="1" applyFill="1" applyBorder="1" applyAlignment="1">
      <alignment vertical="center"/>
    </xf>
    <xf numFmtId="0" fontId="54" fillId="8" borderId="100" xfId="0" applyFont="1" applyFill="1" applyBorder="1" applyAlignment="1">
      <alignment horizontal="center" vertical="center"/>
    </xf>
    <xf numFmtId="0" fontId="54" fillId="8" borderId="100" xfId="0" applyFont="1" applyFill="1" applyBorder="1" applyAlignment="1">
      <alignment horizontal="left" vertical="center" wrapText="1"/>
    </xf>
    <xf numFmtId="0" fontId="54" fillId="8" borderId="100" xfId="0" applyFont="1" applyFill="1" applyBorder="1" applyAlignment="1">
      <alignment vertical="center" wrapText="1"/>
    </xf>
    <xf numFmtId="0" fontId="54" fillId="8" borderId="100" xfId="0" applyFont="1" applyFill="1" applyBorder="1" applyAlignment="1">
      <alignment horizontal="left" vertical="center"/>
    </xf>
    <xf numFmtId="177" fontId="16" fillId="0" borderId="131" xfId="0" applyNumberFormat="1" applyFont="1" applyBorder="1" applyAlignment="1" applyProtection="1">
      <alignment horizontal="center" vertical="center"/>
      <protection locked="0"/>
    </xf>
    <xf numFmtId="0" fontId="16" fillId="0" borderId="133" xfId="0" applyFont="1" applyBorder="1" applyAlignment="1">
      <alignment vertical="center"/>
    </xf>
    <xf numFmtId="0" fontId="16" fillId="13" borderId="132" xfId="0" applyFont="1" applyFill="1" applyBorder="1" applyAlignment="1">
      <alignment horizontal="center" vertical="center"/>
    </xf>
    <xf numFmtId="177" fontId="16" fillId="8" borderId="131" xfId="0" applyNumberFormat="1" applyFont="1" applyFill="1" applyBorder="1" applyAlignment="1">
      <alignment horizontal="center" vertical="center"/>
    </xf>
    <xf numFmtId="0" fontId="16" fillId="8" borderId="133" xfId="0" applyFont="1" applyFill="1" applyBorder="1" applyAlignment="1">
      <alignment vertical="center"/>
    </xf>
    <xf numFmtId="178" fontId="16" fillId="13" borderId="134" xfId="0" applyNumberFormat="1" applyFont="1" applyFill="1" applyBorder="1" applyAlignment="1">
      <alignment horizontal="center" vertical="center"/>
    </xf>
    <xf numFmtId="0" fontId="6" fillId="4" borderId="63" xfId="0" applyFont="1" applyFill="1" applyBorder="1" applyAlignment="1" applyProtection="1">
      <alignment horizontal="center" vertical="center" wrapText="1"/>
      <protection locked="0"/>
    </xf>
    <xf numFmtId="0" fontId="52" fillId="8" borderId="93" xfId="0" applyFont="1" applyFill="1" applyBorder="1" applyAlignment="1">
      <alignment horizontal="left" vertical="top"/>
    </xf>
    <xf numFmtId="0" fontId="55" fillId="15" borderId="116" xfId="2" applyFont="1" applyFill="1" applyBorder="1" applyAlignment="1">
      <alignment horizontal="center" vertical="center" shrinkToFit="1"/>
    </xf>
    <xf numFmtId="179" fontId="55" fillId="15" borderId="116" xfId="2" applyNumberFormat="1" applyFont="1" applyFill="1" applyBorder="1" applyAlignment="1">
      <alignment horizontal="center" vertical="center" shrinkToFit="1"/>
    </xf>
    <xf numFmtId="179" fontId="55" fillId="15" borderId="116" xfId="3" applyNumberFormat="1" applyFont="1" applyFill="1" applyBorder="1" applyAlignment="1">
      <alignment horizontal="center" vertical="center" shrinkToFit="1"/>
    </xf>
    <xf numFmtId="0" fontId="55" fillId="0" borderId="93" xfId="2" applyFont="1" applyAlignment="1">
      <alignment horizontal="center" vertical="center" shrinkToFit="1"/>
    </xf>
    <xf numFmtId="0" fontId="56" fillId="0" borderId="116" xfId="6" applyFont="1" applyBorder="1" applyAlignment="1">
      <alignment horizontal="center" vertical="center"/>
    </xf>
    <xf numFmtId="0" fontId="55" fillId="0" borderId="116" xfId="2" applyFont="1" applyBorder="1" applyAlignment="1">
      <alignment horizontal="center" vertical="center" shrinkToFit="1"/>
    </xf>
    <xf numFmtId="179" fontId="55" fillId="0" borderId="116" xfId="2" applyNumberFormat="1" applyFont="1" applyBorder="1" applyAlignment="1">
      <alignment horizontal="center" vertical="center" shrinkToFit="1"/>
    </xf>
    <xf numFmtId="2" fontId="55" fillId="0" borderId="116" xfId="2" applyNumberFormat="1" applyFont="1" applyBorder="1" applyAlignment="1">
      <alignment horizontal="center" vertical="center" shrinkToFit="1"/>
    </xf>
    <xf numFmtId="0" fontId="57" fillId="0" borderId="93" xfId="2" applyFont="1" applyAlignment="1">
      <alignment horizontal="center" vertical="top" wrapText="1" shrinkToFit="1"/>
    </xf>
    <xf numFmtId="0" fontId="55" fillId="0" borderId="116" xfId="2" applyFont="1" applyBorder="1" applyAlignment="1">
      <alignment horizontal="center" vertical="center"/>
    </xf>
    <xf numFmtId="0" fontId="55" fillId="0" borderId="93" xfId="2" applyFont="1" applyAlignment="1">
      <alignment horizontal="center" vertical="center"/>
    </xf>
    <xf numFmtId="176" fontId="55" fillId="0" borderId="116" xfId="2" applyNumberFormat="1" applyFont="1" applyBorder="1" applyAlignment="1">
      <alignment horizontal="center" vertical="center" shrinkToFit="1"/>
    </xf>
    <xf numFmtId="0" fontId="58" fillId="0" borderId="116" xfId="2" applyFont="1" applyBorder="1" applyAlignment="1">
      <alignment horizontal="center" vertical="center" wrapText="1" shrinkToFit="1"/>
    </xf>
    <xf numFmtId="0" fontId="57" fillId="0" borderId="93" xfId="2" applyFont="1" applyAlignment="1">
      <alignment horizontal="center" vertical="center" shrinkToFit="1"/>
    </xf>
    <xf numFmtId="38" fontId="55" fillId="0" borderId="116" xfId="5" applyFont="1" applyFill="1" applyBorder="1" applyAlignment="1">
      <alignment horizontal="center" vertical="center" shrinkToFit="1"/>
    </xf>
    <xf numFmtId="0" fontId="59" fillId="0" borderId="93" xfId="2" applyFont="1" applyAlignment="1">
      <alignment horizontal="center" vertical="center" wrapText="1" shrinkToFit="1"/>
    </xf>
    <xf numFmtId="0" fontId="58" fillId="0" borderId="93" xfId="2" applyFont="1" applyAlignment="1">
      <alignment horizontal="center" vertical="center"/>
    </xf>
    <xf numFmtId="0" fontId="60" fillId="0" borderId="116" xfId="2" applyFont="1" applyBorder="1" applyAlignment="1">
      <alignment horizontal="center" vertical="center" shrinkToFit="1"/>
    </xf>
    <xf numFmtId="179" fontId="60" fillId="0" borderId="116" xfId="2" applyNumberFormat="1" applyFont="1" applyBorder="1" applyAlignment="1">
      <alignment horizontal="center" vertical="center" shrinkToFit="1"/>
    </xf>
    <xf numFmtId="2" fontId="60" fillId="0" borderId="116" xfId="2" applyNumberFormat="1" applyFont="1" applyBorder="1" applyAlignment="1">
      <alignment horizontal="center" vertical="center" shrinkToFit="1"/>
    </xf>
    <xf numFmtId="176" fontId="60" fillId="0" borderId="116" xfId="2" applyNumberFormat="1" applyFont="1" applyBorder="1" applyAlignment="1">
      <alignment horizontal="center" vertical="center" shrinkToFit="1"/>
    </xf>
    <xf numFmtId="0" fontId="55" fillId="0" borderId="93" xfId="2" applyFont="1" applyAlignment="1">
      <alignment horizontal="left" vertical="center" shrinkToFit="1"/>
    </xf>
    <xf numFmtId="179" fontId="55" fillId="0" borderId="93" xfId="2" applyNumberFormat="1" applyFont="1" applyAlignment="1">
      <alignment horizontal="center" vertical="center" shrinkToFit="1"/>
    </xf>
    <xf numFmtId="179" fontId="55" fillId="0" borderId="93" xfId="2" applyNumberFormat="1" applyFont="1" applyAlignment="1">
      <alignment horizontal="right" vertical="center" shrinkToFit="1"/>
    </xf>
    <xf numFmtId="0" fontId="16" fillId="2" borderId="136" xfId="0" applyFont="1" applyFill="1" applyBorder="1" applyAlignment="1">
      <alignment horizontal="center" vertical="center"/>
    </xf>
    <xf numFmtId="178" fontId="16" fillId="2" borderId="135" xfId="0" applyNumberFormat="1" applyFont="1" applyFill="1" applyBorder="1" applyAlignment="1">
      <alignment horizontal="center" vertical="center"/>
    </xf>
    <xf numFmtId="0" fontId="61" fillId="0" borderId="116" xfId="6" applyFont="1" applyBorder="1" applyAlignment="1">
      <alignment horizontal="center" vertical="center"/>
    </xf>
    <xf numFmtId="179" fontId="61" fillId="0" borderId="116" xfId="6" applyNumberFormat="1" applyFont="1" applyBorder="1" applyAlignment="1">
      <alignment horizontal="center" vertical="center"/>
    </xf>
    <xf numFmtId="0" fontId="61" fillId="0" borderId="116" xfId="6" applyFont="1" applyBorder="1">
      <alignment vertical="center"/>
    </xf>
    <xf numFmtId="0" fontId="61" fillId="0" borderId="93" xfId="6" applyFont="1" applyAlignment="1">
      <alignment horizontal="center" vertical="center"/>
    </xf>
    <xf numFmtId="0" fontId="62" fillId="0" borderId="116" xfId="6" applyFont="1" applyBorder="1" applyAlignment="1">
      <alignment horizontal="center" vertical="center" shrinkToFit="1"/>
    </xf>
    <xf numFmtId="0" fontId="55" fillId="0" borderId="116" xfId="6" applyFont="1" applyBorder="1" applyAlignment="1">
      <alignment horizontal="center" vertical="center"/>
    </xf>
    <xf numFmtId="0" fontId="60" fillId="0" borderId="116" xfId="6" applyFont="1" applyBorder="1" applyAlignment="1">
      <alignment horizontal="center" vertical="center"/>
    </xf>
    <xf numFmtId="0" fontId="63" fillId="0" borderId="93" xfId="2" applyFont="1" applyAlignment="1">
      <alignment horizontal="left" vertical="center"/>
    </xf>
    <xf numFmtId="0" fontId="6" fillId="8" borderId="93" xfId="0" applyFont="1" applyFill="1" applyBorder="1" applyAlignment="1">
      <alignment vertical="center"/>
    </xf>
    <xf numFmtId="0" fontId="9" fillId="8" borderId="2" xfId="0" applyFont="1" applyFill="1" applyBorder="1" applyAlignment="1">
      <alignment vertical="center" wrapText="1"/>
    </xf>
    <xf numFmtId="0" fontId="38" fillId="8" borderId="3" xfId="0" applyFont="1" applyFill="1" applyBorder="1" applyAlignment="1">
      <alignment vertical="center"/>
    </xf>
    <xf numFmtId="0" fontId="38" fillId="8" borderId="4" xfId="0" applyFont="1" applyFill="1" applyBorder="1" applyAlignment="1">
      <alignment vertical="center"/>
    </xf>
    <xf numFmtId="0" fontId="38" fillId="8" borderId="1" xfId="0" applyFont="1" applyFill="1" applyBorder="1" applyAlignment="1">
      <alignment vertical="center"/>
    </xf>
    <xf numFmtId="0" fontId="38" fillId="8" borderId="5" xfId="0" applyFont="1" applyFill="1" applyBorder="1" applyAlignment="1">
      <alignment vertical="center"/>
    </xf>
    <xf numFmtId="0" fontId="38" fillId="8" borderId="6" xfId="0" applyFont="1" applyFill="1" applyBorder="1" applyAlignment="1">
      <alignment vertical="center"/>
    </xf>
    <xf numFmtId="179" fontId="15" fillId="2" borderId="93" xfId="0" applyNumberFormat="1" applyFont="1" applyFill="1" applyBorder="1" applyAlignment="1">
      <alignment horizontal="center" vertical="center"/>
    </xf>
    <xf numFmtId="0" fontId="7" fillId="0" borderId="96" xfId="0" applyFont="1" applyBorder="1" applyAlignment="1">
      <alignment vertical="center"/>
    </xf>
    <xf numFmtId="0" fontId="16" fillId="0" borderId="41" xfId="0" applyFont="1" applyBorder="1" applyAlignment="1">
      <alignment horizontal="center" vertical="center" wrapText="1"/>
    </xf>
    <xf numFmtId="0" fontId="7" fillId="0" borderId="91" xfId="0" applyFont="1" applyBorder="1" applyAlignment="1">
      <alignment vertical="center"/>
    </xf>
    <xf numFmtId="0" fontId="6" fillId="0" borderId="10" xfId="0" applyFont="1" applyBorder="1"/>
    <xf numFmtId="0" fontId="7" fillId="0" borderId="10" xfId="0" applyFont="1" applyBorder="1" applyAlignment="1">
      <alignment vertical="center"/>
    </xf>
    <xf numFmtId="0" fontId="16" fillId="0" borderId="0" xfId="0" applyFont="1" applyAlignment="1">
      <alignment horizontal="left" vertical="center" wrapText="1"/>
    </xf>
    <xf numFmtId="0" fontId="0" fillId="0" borderId="0" xfId="0" applyAlignment="1">
      <alignment vertical="center"/>
    </xf>
    <xf numFmtId="179" fontId="23" fillId="2" borderId="94" xfId="0" applyNumberFormat="1" applyFont="1" applyFill="1" applyBorder="1" applyAlignment="1">
      <alignment horizontal="center" vertical="center" wrapText="1"/>
    </xf>
    <xf numFmtId="0" fontId="7" fillId="0" borderId="92" xfId="0" applyFont="1" applyBorder="1" applyAlignment="1">
      <alignment vertical="center"/>
    </xf>
    <xf numFmtId="0" fontId="7" fillId="0" borderId="89" xfId="0" applyFont="1" applyBorder="1" applyAlignment="1">
      <alignment vertical="center"/>
    </xf>
    <xf numFmtId="0" fontId="7" fillId="0" borderId="95" xfId="0" applyFont="1" applyBorder="1" applyAlignment="1">
      <alignment vertical="center"/>
    </xf>
    <xf numFmtId="0" fontId="6" fillId="0" borderId="12" xfId="0" applyFont="1" applyBorder="1" applyAlignment="1">
      <alignment horizontal="center" vertical="center" wrapText="1"/>
    </xf>
    <xf numFmtId="0" fontId="7" fillId="0" borderId="15" xfId="0" applyFont="1" applyBorder="1" applyAlignment="1">
      <alignment vertical="center"/>
    </xf>
    <xf numFmtId="0" fontId="15" fillId="5" borderId="33" xfId="0" applyFont="1" applyFill="1" applyBorder="1" applyAlignment="1">
      <alignment horizontal="center" vertical="center" wrapText="1"/>
    </xf>
    <xf numFmtId="0" fontId="7" fillId="0" borderId="34" xfId="0" applyFont="1" applyBorder="1" applyAlignment="1">
      <alignment vertical="center"/>
    </xf>
    <xf numFmtId="0" fontId="7" fillId="0" borderId="35" xfId="0" applyFont="1" applyBorder="1" applyAlignment="1">
      <alignment vertical="center"/>
    </xf>
    <xf numFmtId="0" fontId="18" fillId="0" borderId="43" xfId="0" applyFont="1" applyBorder="1" applyAlignment="1">
      <alignment horizontal="left" vertical="center" wrapText="1"/>
    </xf>
    <xf numFmtId="0" fontId="18" fillId="0" borderId="45" xfId="0" applyFont="1" applyBorder="1" applyAlignment="1">
      <alignment horizontal="left" vertical="center" wrapText="1"/>
    </xf>
    <xf numFmtId="0" fontId="18" fillId="0" borderId="46" xfId="0" applyFont="1" applyBorder="1" applyAlignment="1">
      <alignment horizontal="left" vertical="center" wrapText="1"/>
    </xf>
    <xf numFmtId="0" fontId="21" fillId="0" borderId="97" xfId="0" applyFont="1" applyBorder="1" applyAlignment="1" applyProtection="1">
      <alignment horizontal="center" vertical="center"/>
      <protection locked="0"/>
    </xf>
    <xf numFmtId="0" fontId="16" fillId="4" borderId="74" xfId="0" applyFont="1" applyFill="1" applyBorder="1" applyAlignment="1">
      <alignment horizontal="center" vertical="center" wrapText="1"/>
    </xf>
    <xf numFmtId="0" fontId="7" fillId="0" borderId="75" xfId="0" applyFont="1" applyBorder="1" applyAlignment="1">
      <alignment vertical="center"/>
    </xf>
    <xf numFmtId="0" fontId="7" fillId="0" borderId="76" xfId="0" applyFont="1" applyBorder="1" applyAlignment="1">
      <alignment vertical="center"/>
    </xf>
    <xf numFmtId="0" fontId="6" fillId="0" borderId="77" xfId="0" applyFont="1" applyBorder="1" applyAlignment="1">
      <alignment horizontal="left"/>
    </xf>
    <xf numFmtId="0" fontId="7" fillId="0" borderId="79" xfId="0" applyFont="1" applyBorder="1" applyAlignment="1">
      <alignment vertical="center"/>
    </xf>
    <xf numFmtId="0" fontId="7" fillId="0" borderId="80" xfId="0" applyFont="1" applyBorder="1" applyAlignment="1">
      <alignment vertical="center"/>
    </xf>
    <xf numFmtId="0" fontId="16" fillId="3" borderId="28" xfId="0" applyFont="1" applyFill="1" applyBorder="1" applyAlignment="1" applyProtection="1">
      <alignment horizontal="left" vertical="center"/>
      <protection locked="0"/>
    </xf>
    <xf numFmtId="0" fontId="7" fillId="0" borderId="29" xfId="0" applyFont="1" applyBorder="1" applyAlignment="1" applyProtection="1">
      <alignment vertical="center"/>
      <protection locked="0"/>
    </xf>
    <xf numFmtId="0" fontId="7" fillId="0" borderId="30"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0" fillId="0" borderId="0" xfId="0" applyAlignment="1" applyProtection="1">
      <alignment vertical="center"/>
      <protection locked="0"/>
    </xf>
    <xf numFmtId="0" fontId="7" fillId="0" borderId="12" xfId="0" applyFont="1" applyBorder="1" applyAlignment="1" applyProtection="1">
      <alignment vertical="center"/>
      <protection locked="0"/>
    </xf>
    <xf numFmtId="0" fontId="7" fillId="0" borderId="14" xfId="0" applyFont="1" applyBorder="1" applyAlignment="1" applyProtection="1">
      <alignment vertical="center"/>
      <protection locked="0"/>
    </xf>
    <xf numFmtId="0" fontId="7" fillId="0" borderId="16" xfId="0" applyFont="1" applyBorder="1" applyAlignment="1" applyProtection="1">
      <alignment vertical="center"/>
      <protection locked="0"/>
    </xf>
    <xf numFmtId="0" fontId="7" fillId="0" borderId="15" xfId="0" applyFont="1" applyBorder="1" applyAlignment="1" applyProtection="1">
      <alignment vertical="center"/>
      <protection locked="0"/>
    </xf>
    <xf numFmtId="0" fontId="6" fillId="0" borderId="44" xfId="0" applyFont="1" applyBorder="1" applyAlignment="1" applyProtection="1">
      <alignment horizontal="center" vertical="center"/>
      <protection locked="0"/>
    </xf>
    <xf numFmtId="0" fontId="7" fillId="0" borderId="45" xfId="0" applyFont="1" applyBorder="1" applyAlignment="1" applyProtection="1">
      <alignment vertical="center"/>
      <protection locked="0"/>
    </xf>
    <xf numFmtId="0" fontId="7" fillId="0" borderId="46" xfId="0" applyFont="1" applyBorder="1" applyAlignment="1" applyProtection="1">
      <alignment vertical="center"/>
      <protection locked="0"/>
    </xf>
    <xf numFmtId="0" fontId="6" fillId="0" borderId="36" xfId="0" applyFont="1" applyBorder="1" applyAlignment="1" applyProtection="1">
      <alignment horizontal="left" vertical="top" wrapText="1"/>
      <protection locked="0"/>
    </xf>
    <xf numFmtId="0" fontId="7" fillId="0" borderId="37" xfId="0" applyFont="1" applyBorder="1" applyAlignment="1" applyProtection="1">
      <alignment vertical="center"/>
      <protection locked="0"/>
    </xf>
    <xf numFmtId="0" fontId="7" fillId="0" borderId="40" xfId="0" applyFont="1" applyBorder="1" applyAlignment="1" applyProtection="1">
      <alignment vertical="center"/>
      <protection locked="0"/>
    </xf>
    <xf numFmtId="0" fontId="6" fillId="0" borderId="36" xfId="0" applyFont="1" applyBorder="1" applyAlignment="1" applyProtection="1">
      <alignment horizontal="left" vertical="center" wrapText="1"/>
      <protection locked="0"/>
    </xf>
    <xf numFmtId="0" fontId="6" fillId="0" borderId="77" xfId="0" applyFont="1" applyBorder="1"/>
    <xf numFmtId="0" fontId="6" fillId="0" borderId="17" xfId="0" applyFont="1" applyBorder="1"/>
    <xf numFmtId="0" fontId="7" fillId="0" borderId="20" xfId="0" applyFont="1" applyBorder="1" applyAlignment="1">
      <alignment vertical="center"/>
    </xf>
    <xf numFmtId="0" fontId="7" fillId="0" borderId="84" xfId="0" applyFont="1" applyBorder="1" applyAlignment="1">
      <alignment vertical="center"/>
    </xf>
    <xf numFmtId="0" fontId="16" fillId="0" borderId="79" xfId="0" applyFont="1" applyBorder="1" applyAlignment="1" applyProtection="1">
      <alignment horizontal="left" vertical="center" wrapText="1"/>
      <protection locked="0"/>
    </xf>
    <xf numFmtId="0" fontId="7" fillId="0" borderId="80" xfId="0" applyFont="1" applyBorder="1" applyAlignment="1" applyProtection="1">
      <alignment vertical="center"/>
      <protection locked="0"/>
    </xf>
    <xf numFmtId="0" fontId="16" fillId="0" borderId="0" xfId="0" applyFont="1" applyAlignment="1" applyProtection="1">
      <alignment horizontal="left" vertical="center" wrapText="1"/>
      <protection locked="0"/>
    </xf>
    <xf numFmtId="0" fontId="16" fillId="4" borderId="77" xfId="0" applyFont="1" applyFill="1" applyBorder="1" applyAlignment="1">
      <alignment horizontal="center" vertical="center" wrapText="1"/>
    </xf>
    <xf numFmtId="0" fontId="16" fillId="3" borderId="82" xfId="0" applyFont="1" applyFill="1" applyBorder="1" applyAlignment="1" applyProtection="1">
      <alignment horizontal="left" vertical="center" wrapText="1"/>
      <protection locked="0"/>
    </xf>
    <xf numFmtId="0" fontId="16" fillId="0" borderId="20" xfId="0" applyFont="1" applyBorder="1" applyAlignment="1" applyProtection="1">
      <alignment horizontal="left" vertical="center" wrapText="1"/>
      <protection locked="0"/>
    </xf>
    <xf numFmtId="0" fontId="7" fillId="0" borderId="84" xfId="0" applyFont="1" applyBorder="1" applyAlignment="1" applyProtection="1">
      <alignment vertical="center"/>
      <protection locked="0"/>
    </xf>
    <xf numFmtId="0" fontId="20" fillId="5" borderId="85" xfId="0" applyFont="1" applyFill="1" applyBorder="1" applyAlignment="1">
      <alignment horizontal="center" vertical="center" wrapText="1"/>
    </xf>
    <xf numFmtId="0" fontId="7" fillId="0" borderId="86" xfId="0" applyFont="1" applyBorder="1" applyAlignment="1">
      <alignment vertical="center"/>
    </xf>
    <xf numFmtId="0" fontId="7" fillId="0" borderId="87" xfId="0" applyFont="1" applyBorder="1" applyAlignment="1">
      <alignment vertical="center"/>
    </xf>
    <xf numFmtId="0" fontId="16" fillId="0" borderId="42" xfId="0" applyFont="1" applyBorder="1" applyAlignment="1">
      <alignment horizontal="center" vertical="center" wrapText="1"/>
    </xf>
    <xf numFmtId="0" fontId="7" fillId="0" borderId="16" xfId="0" applyFont="1" applyBorder="1" applyAlignment="1">
      <alignment vertical="center"/>
    </xf>
    <xf numFmtId="0" fontId="16" fillId="0" borderId="12" xfId="0" applyFont="1" applyBorder="1" applyAlignment="1">
      <alignment horizontal="center" vertical="center" wrapText="1"/>
    </xf>
    <xf numFmtId="0" fontId="6" fillId="0" borderId="74" xfId="0" applyFont="1" applyBorder="1" applyAlignment="1">
      <alignment horizontal="left"/>
    </xf>
    <xf numFmtId="0" fontId="13" fillId="0" borderId="36" xfId="0" applyFont="1" applyBorder="1" applyAlignment="1" applyProtection="1">
      <alignment horizontal="center" vertical="center" wrapText="1"/>
      <protection locked="0"/>
    </xf>
    <xf numFmtId="0" fontId="7" fillId="0" borderId="38" xfId="0" applyFont="1" applyBorder="1" applyAlignment="1" applyProtection="1">
      <alignment vertical="center"/>
      <protection locked="0"/>
    </xf>
    <xf numFmtId="0" fontId="7" fillId="0" borderId="41" xfId="0" applyFont="1" applyBorder="1" applyAlignment="1" applyProtection="1">
      <alignment vertical="center"/>
      <protection locked="0"/>
    </xf>
    <xf numFmtId="0" fontId="6" fillId="4" borderId="50" xfId="0" applyFont="1" applyFill="1" applyBorder="1" applyAlignment="1">
      <alignment horizontal="left" vertical="center" wrapText="1"/>
    </xf>
    <xf numFmtId="0" fontId="18" fillId="0" borderId="36" xfId="0" applyFont="1" applyBorder="1" applyAlignment="1" applyProtection="1">
      <alignment horizontal="center" vertical="center" wrapText="1"/>
      <protection locked="0"/>
    </xf>
    <xf numFmtId="0" fontId="6" fillId="4" borderId="65" xfId="0" applyFont="1" applyFill="1" applyBorder="1" applyAlignment="1">
      <alignment horizontal="center" vertical="center" wrapText="1"/>
    </xf>
    <xf numFmtId="0" fontId="7" fillId="0" borderId="66" xfId="0" applyFont="1" applyBorder="1" applyAlignment="1">
      <alignment vertical="center"/>
    </xf>
    <xf numFmtId="0" fontId="6" fillId="4" borderId="67" xfId="0" applyFont="1" applyFill="1" applyBorder="1" applyAlignment="1">
      <alignment horizontal="center" vertical="top" wrapText="1"/>
    </xf>
    <xf numFmtId="0" fontId="7" fillId="0" borderId="68" xfId="0" applyFont="1" applyBorder="1" applyAlignment="1">
      <alignment vertical="center"/>
    </xf>
    <xf numFmtId="0" fontId="7" fillId="0" borderId="69" xfId="0" applyFont="1" applyBorder="1" applyAlignment="1">
      <alignment vertical="center"/>
    </xf>
    <xf numFmtId="0" fontId="22" fillId="0" borderId="0" xfId="0" applyFont="1" applyAlignment="1">
      <alignment horizontal="left" vertical="center" wrapText="1"/>
    </xf>
    <xf numFmtId="0" fontId="0" fillId="0" borderId="0" xfId="0" applyAlignment="1">
      <alignment horizontal="left" vertical="center"/>
    </xf>
    <xf numFmtId="0" fontId="3" fillId="4" borderId="28" xfId="0" applyFont="1" applyFill="1" applyBorder="1" applyAlignment="1">
      <alignment horizontal="center" vertical="center" wrapText="1"/>
    </xf>
    <xf numFmtId="0" fontId="7" fillId="0" borderId="14" xfId="0" applyFont="1" applyBorder="1" applyAlignment="1">
      <alignment vertical="center"/>
    </xf>
    <xf numFmtId="0" fontId="13" fillId="0" borderId="0" xfId="0" applyFont="1" applyAlignment="1">
      <alignment horizontal="left" vertical="center"/>
    </xf>
    <xf numFmtId="0" fontId="6" fillId="0" borderId="8" xfId="0" applyFont="1" applyBorder="1" applyAlignment="1">
      <alignment vertical="center"/>
    </xf>
    <xf numFmtId="0" fontId="7" fillId="0" borderId="9"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6" fillId="2" borderId="8" xfId="0" applyFont="1" applyFill="1" applyBorder="1" applyAlignment="1">
      <alignment vertical="center"/>
    </xf>
    <xf numFmtId="0" fontId="14" fillId="0" borderId="18" xfId="0" applyFont="1" applyBorder="1" applyAlignment="1" applyProtection="1">
      <alignment horizontal="left" vertical="center" wrapText="1"/>
      <protection locked="0"/>
    </xf>
    <xf numFmtId="0" fontId="7" fillId="0" borderId="19"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7" fillId="0" borderId="23" xfId="0" applyFont="1" applyBorder="1" applyAlignment="1" applyProtection="1">
      <alignment vertical="center"/>
      <protection locked="0"/>
    </xf>
    <xf numFmtId="0" fontId="15" fillId="0" borderId="17" xfId="0" applyFont="1" applyBorder="1" applyAlignment="1">
      <alignment horizontal="center" vertical="center" wrapText="1"/>
    </xf>
    <xf numFmtId="0" fontId="7" fillId="0" borderId="21" xfId="0" applyFont="1" applyBorder="1" applyAlignment="1">
      <alignment vertical="center"/>
    </xf>
    <xf numFmtId="0" fontId="13" fillId="0" borderId="17" xfId="0" applyFont="1" applyBorder="1" applyAlignment="1" applyProtection="1">
      <alignment horizontal="left" vertical="center" wrapText="1"/>
      <protection locked="0"/>
    </xf>
    <xf numFmtId="0" fontId="7" fillId="0" borderId="20" xfId="0" applyFont="1" applyBorder="1" applyAlignment="1" applyProtection="1">
      <alignment vertical="center"/>
      <protection locked="0"/>
    </xf>
    <xf numFmtId="0" fontId="7" fillId="0" borderId="21"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16" fillId="3" borderId="24" xfId="0" applyFont="1" applyFill="1" applyBorder="1" applyAlignment="1">
      <alignment horizontal="left" vertical="center"/>
    </xf>
    <xf numFmtId="0" fontId="7" fillId="0" borderId="25" xfId="0" applyFont="1" applyBorder="1" applyAlignment="1">
      <alignment vertical="center"/>
    </xf>
    <xf numFmtId="0" fontId="7" fillId="0" borderId="26" xfId="0" applyFont="1" applyBorder="1" applyAlignment="1">
      <alignment vertical="center"/>
    </xf>
    <xf numFmtId="0" fontId="16" fillId="0" borderId="24" xfId="0" applyFont="1" applyBorder="1" applyAlignment="1">
      <alignment horizontal="left" vertical="center"/>
    </xf>
    <xf numFmtId="0" fontId="6" fillId="4" borderId="24" xfId="0" applyFont="1" applyFill="1" applyBorder="1" applyAlignment="1">
      <alignment horizontal="center" vertical="center"/>
    </xf>
    <xf numFmtId="0" fontId="16" fillId="0" borderId="11" xfId="0" applyFont="1" applyBorder="1" applyAlignment="1" applyProtection="1">
      <alignment horizontal="left" vertical="center"/>
      <protection locked="0"/>
    </xf>
    <xf numFmtId="0" fontId="6" fillId="4" borderId="28" xfId="0" applyFont="1" applyFill="1" applyBorder="1" applyAlignment="1">
      <alignment horizontal="center" vertical="center"/>
    </xf>
    <xf numFmtId="0" fontId="7" fillId="0" borderId="29" xfId="0" applyFont="1" applyBorder="1" applyAlignment="1">
      <alignment vertical="center"/>
    </xf>
    <xf numFmtId="0" fontId="7" fillId="0" borderId="30" xfId="0" applyFont="1" applyBorder="1" applyAlignment="1">
      <alignment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10" fillId="11" borderId="33" xfId="1" applyFont="1" applyFill="1" applyBorder="1" applyAlignment="1">
      <alignment horizontal="left" vertical="center"/>
    </xf>
    <xf numFmtId="0" fontId="10" fillId="7" borderId="34" xfId="1" applyFont="1" applyFill="1" applyBorder="1" applyAlignment="1">
      <alignment vertical="center"/>
    </xf>
    <xf numFmtId="0" fontId="10" fillId="7" borderId="35" xfId="1" applyFont="1" applyFill="1" applyBorder="1" applyAlignment="1">
      <alignment vertical="center"/>
    </xf>
    <xf numFmtId="0" fontId="13" fillId="0" borderId="39" xfId="0" applyFont="1" applyBorder="1" applyAlignment="1" applyProtection="1">
      <alignment horizontal="left" vertical="center" wrapText="1"/>
      <protection locked="0"/>
    </xf>
    <xf numFmtId="0" fontId="7" fillId="0" borderId="42" xfId="0" applyFont="1" applyBorder="1" applyAlignment="1" applyProtection="1">
      <alignment vertical="center"/>
      <protection locked="0"/>
    </xf>
    <xf numFmtId="0" fontId="6" fillId="0" borderId="44" xfId="0" applyFont="1" applyBorder="1" applyAlignment="1" applyProtection="1">
      <alignment vertical="center"/>
      <protection locked="0"/>
    </xf>
    <xf numFmtId="0" fontId="14" fillId="0" borderId="18" xfId="0" applyFont="1" applyBorder="1" applyAlignment="1">
      <alignment horizontal="left" vertical="center" wrapText="1"/>
    </xf>
    <xf numFmtId="0" fontId="7" fillId="0" borderId="19" xfId="0" applyFont="1" applyBorder="1" applyAlignment="1">
      <alignment vertical="center"/>
    </xf>
    <xf numFmtId="0" fontId="7" fillId="0" borderId="22" xfId="0" applyFont="1" applyBorder="1" applyAlignment="1">
      <alignment vertical="center"/>
    </xf>
    <xf numFmtId="0" fontId="7" fillId="0" borderId="23" xfId="0" applyFont="1" applyBorder="1" applyAlignment="1">
      <alignment vertical="center"/>
    </xf>
    <xf numFmtId="0" fontId="13" fillId="0" borderId="17" xfId="0" applyFont="1" applyBorder="1" applyAlignment="1">
      <alignment horizontal="left" vertical="center" wrapText="1"/>
    </xf>
    <xf numFmtId="0" fontId="7" fillId="0" borderId="13" xfId="0" applyFont="1" applyBorder="1" applyAlignment="1">
      <alignment vertical="center"/>
    </xf>
    <xf numFmtId="0" fontId="16" fillId="3" borderId="28" xfId="0" applyFont="1" applyFill="1" applyBorder="1" applyAlignment="1">
      <alignment horizontal="left" vertical="center"/>
    </xf>
    <xf numFmtId="0" fontId="16" fillId="0" borderId="11" xfId="0" applyFont="1" applyBorder="1" applyAlignment="1">
      <alignment horizontal="left" vertical="center"/>
    </xf>
    <xf numFmtId="0" fontId="3" fillId="4" borderId="33" xfId="0" applyFont="1" applyFill="1" applyBorder="1" applyAlignment="1">
      <alignment horizontal="left" vertical="center"/>
    </xf>
    <xf numFmtId="0" fontId="13" fillId="0" borderId="36" xfId="0" applyFont="1" applyBorder="1" applyAlignment="1">
      <alignment horizontal="center" vertical="center" wrapText="1"/>
    </xf>
    <xf numFmtId="0" fontId="7" fillId="0" borderId="37" xfId="0" applyFont="1" applyBorder="1" applyAlignment="1">
      <alignment vertical="center"/>
    </xf>
    <xf numFmtId="0" fontId="7" fillId="0" borderId="38" xfId="0" applyFont="1" applyBorder="1" applyAlignment="1">
      <alignment vertical="center"/>
    </xf>
    <xf numFmtId="0" fontId="7" fillId="0" borderId="41" xfId="0" applyFont="1" applyBorder="1" applyAlignment="1">
      <alignment vertical="center"/>
    </xf>
    <xf numFmtId="0" fontId="13" fillId="0" borderId="39" xfId="0" applyFont="1" applyBorder="1" applyAlignment="1">
      <alignment horizontal="left" vertical="center" wrapText="1"/>
    </xf>
    <xf numFmtId="0" fontId="7" fillId="0" borderId="40" xfId="0" applyFont="1" applyBorder="1" applyAlignment="1">
      <alignment vertical="center"/>
    </xf>
    <xf numFmtId="0" fontId="7" fillId="0" borderId="42" xfId="0" applyFont="1" applyBorder="1" applyAlignment="1">
      <alignment vertical="center"/>
    </xf>
    <xf numFmtId="0" fontId="6" fillId="0" borderId="44" xfId="0" applyFont="1" applyBorder="1" applyAlignment="1">
      <alignment horizontal="center" vertical="center"/>
    </xf>
    <xf numFmtId="0" fontId="7" fillId="0" borderId="45" xfId="0" applyFont="1" applyBorder="1" applyAlignment="1">
      <alignment vertical="center"/>
    </xf>
    <xf numFmtId="0" fontId="7" fillId="0" borderId="46" xfId="0" applyFont="1" applyBorder="1" applyAlignment="1">
      <alignment vertical="center"/>
    </xf>
    <xf numFmtId="0" fontId="6" fillId="0" borderId="44" xfId="0" applyFont="1" applyBorder="1" applyAlignment="1">
      <alignment vertical="center"/>
    </xf>
    <xf numFmtId="0" fontId="18" fillId="0" borderId="36" xfId="0" applyFont="1" applyBorder="1" applyAlignment="1">
      <alignment horizontal="center" vertical="center" wrapText="1"/>
    </xf>
    <xf numFmtId="0" fontId="6" fillId="0" borderId="36" xfId="0" applyFont="1" applyBorder="1" applyAlignment="1">
      <alignment horizontal="left" vertical="top" wrapText="1"/>
    </xf>
    <xf numFmtId="0" fontId="16" fillId="9" borderId="74" xfId="0" applyFont="1" applyFill="1" applyBorder="1" applyAlignment="1">
      <alignment horizontal="center" vertical="center" wrapText="1"/>
    </xf>
    <xf numFmtId="0" fontId="7" fillId="8" borderId="75" xfId="0" applyFont="1" applyFill="1" applyBorder="1" applyAlignment="1">
      <alignment vertical="center"/>
    </xf>
    <xf numFmtId="0" fontId="7" fillId="8" borderId="76" xfId="0" applyFont="1" applyFill="1" applyBorder="1" applyAlignment="1">
      <alignment vertical="center"/>
    </xf>
    <xf numFmtId="0" fontId="16" fillId="8" borderId="79" xfId="0" applyFont="1" applyFill="1" applyBorder="1" applyAlignment="1">
      <alignment horizontal="left" vertical="center" wrapText="1"/>
    </xf>
    <xf numFmtId="0" fontId="7" fillId="8" borderId="80" xfId="0" applyFont="1" applyFill="1" applyBorder="1" applyAlignment="1">
      <alignment vertical="center"/>
    </xf>
    <xf numFmtId="0" fontId="16" fillId="8" borderId="0" xfId="0" applyFont="1" applyFill="1" applyAlignment="1">
      <alignment horizontal="left" vertical="center" wrapText="1"/>
    </xf>
    <xf numFmtId="0" fontId="7" fillId="8" borderId="12" xfId="0" applyFont="1" applyFill="1" applyBorder="1" applyAlignment="1">
      <alignment vertical="center"/>
    </xf>
    <xf numFmtId="0" fontId="6" fillId="0" borderId="36" xfId="0" applyFont="1" applyBorder="1" applyAlignment="1">
      <alignment horizontal="left" vertical="center" wrapText="1"/>
    </xf>
    <xf numFmtId="0" fontId="16" fillId="9" borderId="77" xfId="0" applyFont="1" applyFill="1" applyBorder="1" applyAlignment="1">
      <alignment horizontal="center" vertical="center" wrapText="1"/>
    </xf>
    <xf numFmtId="0" fontId="7" fillId="8" borderId="79" xfId="0" applyFont="1" applyFill="1" applyBorder="1" applyAlignment="1">
      <alignment vertical="center"/>
    </xf>
    <xf numFmtId="0" fontId="16" fillId="3" borderId="82" xfId="0" applyFont="1" applyFill="1" applyBorder="1" applyAlignment="1">
      <alignment horizontal="left" vertical="center" wrapText="1"/>
    </xf>
    <xf numFmtId="0" fontId="16" fillId="8" borderId="20" xfId="0" applyFont="1" applyFill="1" applyBorder="1" applyAlignment="1">
      <alignment horizontal="left" vertical="center" wrapText="1"/>
    </xf>
    <xf numFmtId="0" fontId="7" fillId="8" borderId="84" xfId="0" applyFont="1" applyFill="1" applyBorder="1" applyAlignment="1">
      <alignment vertical="center"/>
    </xf>
    <xf numFmtId="0" fontId="18" fillId="12" borderId="85" xfId="0" applyFont="1" applyFill="1" applyBorder="1" applyAlignment="1">
      <alignment horizontal="center" vertical="center" wrapText="1"/>
    </xf>
    <xf numFmtId="0" fontId="43" fillId="8" borderId="86" xfId="0" applyFont="1" applyFill="1" applyBorder="1" applyAlignment="1">
      <alignment vertical="center"/>
    </xf>
    <xf numFmtId="0" fontId="43" fillId="8" borderId="87" xfId="0" applyFont="1" applyFill="1" applyBorder="1" applyAlignment="1">
      <alignment vertical="center"/>
    </xf>
    <xf numFmtId="0" fontId="16" fillId="8" borderId="42" xfId="0" applyFont="1" applyFill="1" applyBorder="1" applyAlignment="1">
      <alignment horizontal="center" vertical="center" wrapText="1"/>
    </xf>
    <xf numFmtId="0" fontId="0" fillId="8" borderId="0" xfId="0" applyFill="1" applyAlignment="1">
      <alignment vertical="center"/>
    </xf>
    <xf numFmtId="0" fontId="7" fillId="8" borderId="89" xfId="0" applyFont="1" applyFill="1" applyBorder="1" applyAlignment="1">
      <alignment vertical="center"/>
    </xf>
    <xf numFmtId="0" fontId="7" fillId="8" borderId="16" xfId="0" applyFont="1" applyFill="1" applyBorder="1" applyAlignment="1">
      <alignment vertical="center"/>
    </xf>
    <xf numFmtId="0" fontId="16" fillId="8" borderId="12" xfId="0" applyFont="1" applyFill="1" applyBorder="1" applyAlignment="1">
      <alignment horizontal="center" vertical="center" wrapText="1"/>
    </xf>
    <xf numFmtId="0" fontId="7" fillId="8" borderId="15" xfId="0" applyFont="1" applyFill="1" applyBorder="1" applyAlignment="1">
      <alignment vertical="center"/>
    </xf>
    <xf numFmtId="0" fontId="21" fillId="0" borderId="97" xfId="0" applyFont="1" applyBorder="1" applyAlignment="1">
      <alignment horizontal="center" vertical="center"/>
    </xf>
    <xf numFmtId="0" fontId="15" fillId="12" borderId="33" xfId="0" applyFont="1" applyFill="1" applyBorder="1" applyAlignment="1">
      <alignment horizontal="center" vertical="center" wrapText="1"/>
    </xf>
    <xf numFmtId="0" fontId="7" fillId="8" borderId="34" xfId="0" applyFont="1" applyFill="1" applyBorder="1" applyAlignment="1">
      <alignment vertical="center"/>
    </xf>
    <xf numFmtId="0" fontId="7" fillId="8" borderId="35" xfId="0" applyFont="1" applyFill="1" applyBorder="1" applyAlignment="1">
      <alignment vertical="center"/>
    </xf>
    <xf numFmtId="0" fontId="4" fillId="8" borderId="0" xfId="0" applyFont="1" applyFill="1" applyAlignment="1">
      <alignment horizontal="left" vertical="center" wrapText="1"/>
    </xf>
    <xf numFmtId="0" fontId="11" fillId="8" borderId="93" xfId="0" applyFont="1" applyFill="1" applyBorder="1" applyAlignment="1">
      <alignment horizontal="left" vertical="center"/>
    </xf>
    <xf numFmtId="0" fontId="11" fillId="8" borderId="0" xfId="0" applyFont="1" applyFill="1" applyAlignment="1">
      <alignment horizontal="left" vertical="center"/>
    </xf>
    <xf numFmtId="0" fontId="3" fillId="9" borderId="47" xfId="0" applyFont="1" applyFill="1" applyBorder="1" applyAlignment="1">
      <alignment horizontal="center" vertical="center" wrapText="1"/>
    </xf>
    <xf numFmtId="0" fontId="7" fillId="8" borderId="93" xfId="0" applyFont="1" applyFill="1" applyBorder="1" applyAlignment="1">
      <alignment vertical="center"/>
    </xf>
    <xf numFmtId="0" fontId="7" fillId="8" borderId="14" xfId="0" applyFont="1" applyFill="1" applyBorder="1" applyAlignment="1">
      <alignment vertical="center"/>
    </xf>
    <xf numFmtId="0" fontId="7" fillId="8" borderId="95" xfId="0" applyFont="1" applyFill="1" applyBorder="1" applyAlignment="1">
      <alignment vertical="center"/>
    </xf>
    <xf numFmtId="179" fontId="15" fillId="13" borderId="93" xfId="0" applyNumberFormat="1" applyFont="1" applyFill="1" applyBorder="1" applyAlignment="1">
      <alignment horizontal="center" vertical="center"/>
    </xf>
    <xf numFmtId="0" fontId="7" fillId="6" borderId="96" xfId="0" applyFont="1" applyFill="1" applyBorder="1" applyAlignment="1">
      <alignment vertical="center"/>
    </xf>
    <xf numFmtId="0" fontId="16" fillId="8" borderId="41" xfId="0" applyFont="1" applyFill="1" applyBorder="1" applyAlignment="1">
      <alignment horizontal="center" vertical="center" wrapText="1"/>
    </xf>
    <xf numFmtId="0" fontId="7" fillId="8" borderId="91" xfId="0" applyFont="1" applyFill="1" applyBorder="1" applyAlignment="1">
      <alignment vertical="center"/>
    </xf>
    <xf numFmtId="179" fontId="23" fillId="13" borderId="94" xfId="0" applyNumberFormat="1" applyFont="1" applyFill="1" applyBorder="1" applyAlignment="1">
      <alignment horizontal="center" vertical="center" wrapText="1"/>
    </xf>
    <xf numFmtId="0" fontId="7" fillId="6" borderId="92" xfId="0" applyFont="1" applyFill="1" applyBorder="1" applyAlignment="1">
      <alignment vertical="center"/>
    </xf>
    <xf numFmtId="0" fontId="7" fillId="6" borderId="89" xfId="0" applyFont="1" applyFill="1" applyBorder="1" applyAlignment="1">
      <alignment vertical="center"/>
    </xf>
    <xf numFmtId="0" fontId="7" fillId="6" borderId="95" xfId="0" applyFont="1" applyFill="1" applyBorder="1" applyAlignment="1">
      <alignment vertical="center"/>
    </xf>
    <xf numFmtId="0" fontId="6" fillId="8" borderId="12" xfId="0" applyFont="1" applyFill="1" applyBorder="1" applyAlignment="1">
      <alignment horizontal="center" vertical="center" wrapText="1"/>
    </xf>
    <xf numFmtId="0" fontId="10" fillId="8" borderId="0" xfId="1" applyFont="1" applyFill="1" applyAlignment="1">
      <alignment horizontal="center" vertical="center"/>
    </xf>
    <xf numFmtId="0" fontId="52" fillId="8" borderId="122" xfId="0" applyFont="1" applyFill="1" applyBorder="1" applyAlignment="1">
      <alignment horizontal="left" vertical="top" wrapText="1"/>
    </xf>
    <xf numFmtId="0" fontId="52" fillId="8" borderId="93" xfId="0" applyFont="1" applyFill="1" applyBorder="1" applyAlignment="1">
      <alignment horizontal="left" vertical="top"/>
    </xf>
    <xf numFmtId="0" fontId="52" fillId="8" borderId="125" xfId="0" applyFont="1" applyFill="1" applyBorder="1" applyAlignment="1">
      <alignment horizontal="left" vertical="top"/>
    </xf>
    <xf numFmtId="0" fontId="52" fillId="8" borderId="122" xfId="0" applyFont="1" applyFill="1" applyBorder="1" applyAlignment="1">
      <alignment horizontal="left" vertical="top"/>
    </xf>
    <xf numFmtId="0" fontId="52" fillId="8" borderId="126" xfId="0" applyFont="1" applyFill="1" applyBorder="1" applyAlignment="1">
      <alignment horizontal="left" vertical="top"/>
    </xf>
    <xf numFmtId="0" fontId="52" fillId="8" borderId="120" xfId="0" applyFont="1" applyFill="1" applyBorder="1" applyAlignment="1">
      <alignment horizontal="left" vertical="top"/>
    </xf>
    <xf numFmtId="0" fontId="52" fillId="8" borderId="127" xfId="0" applyFont="1" applyFill="1" applyBorder="1" applyAlignment="1">
      <alignment horizontal="left" vertical="top"/>
    </xf>
    <xf numFmtId="0" fontId="16" fillId="8" borderId="93" xfId="0" applyFont="1" applyFill="1" applyBorder="1" applyAlignment="1">
      <alignment horizontal="left" vertical="center"/>
    </xf>
    <xf numFmtId="0" fontId="36" fillId="8" borderId="93" xfId="0" applyFont="1" applyFill="1" applyBorder="1" applyAlignment="1">
      <alignment horizontal="left" vertical="center"/>
    </xf>
    <xf numFmtId="0" fontId="25" fillId="8" borderId="116" xfId="0" applyFont="1" applyFill="1" applyBorder="1" applyAlignment="1">
      <alignment horizontal="left" vertical="center"/>
    </xf>
    <xf numFmtId="0" fontId="3" fillId="8" borderId="93" xfId="0" applyFont="1" applyFill="1" applyBorder="1" applyAlignment="1">
      <alignment horizontal="left" vertical="center" wrapText="1"/>
    </xf>
    <xf numFmtId="0" fontId="49" fillId="8" borderId="128" xfId="0" applyFont="1" applyFill="1" applyBorder="1" applyAlignment="1">
      <alignment horizontal="left" vertical="center" wrapText="1"/>
    </xf>
    <xf numFmtId="0" fontId="52" fillId="8" borderId="129" xfId="0" applyFont="1" applyFill="1" applyBorder="1" applyAlignment="1">
      <alignment vertical="center"/>
    </xf>
    <xf numFmtId="0" fontId="52" fillId="8" borderId="130" xfId="0" applyFont="1" applyFill="1" applyBorder="1" applyAlignment="1">
      <alignment vertical="center"/>
    </xf>
    <xf numFmtId="0" fontId="15" fillId="10" borderId="102" xfId="0" applyFont="1" applyFill="1" applyBorder="1" applyAlignment="1">
      <alignment horizontal="center" vertical="center"/>
    </xf>
    <xf numFmtId="0" fontId="36" fillId="7" borderId="103" xfId="0" applyFont="1" applyFill="1" applyBorder="1" applyAlignment="1">
      <alignment horizontal="center" vertical="center"/>
    </xf>
    <xf numFmtId="0" fontId="15" fillId="7" borderId="117" xfId="0" applyFont="1" applyFill="1" applyBorder="1" applyAlignment="1">
      <alignment horizontal="center" vertical="center" wrapText="1"/>
    </xf>
    <xf numFmtId="0" fontId="15" fillId="7" borderId="118" xfId="0" applyFont="1" applyFill="1" applyBorder="1" applyAlignment="1">
      <alignment horizontal="center" vertical="center"/>
    </xf>
    <xf numFmtId="0" fontId="25" fillId="8" borderId="119" xfId="0" applyFont="1" applyFill="1" applyBorder="1" applyAlignment="1">
      <alignment horizontal="left" vertical="center"/>
    </xf>
    <xf numFmtId="0" fontId="6" fillId="8" borderId="108" xfId="0" applyFont="1" applyFill="1" applyBorder="1" applyAlignment="1">
      <alignment vertical="center" wrapText="1"/>
    </xf>
    <xf numFmtId="0" fontId="36" fillId="8" borderId="110" xfId="0" applyFont="1" applyFill="1" applyBorder="1" applyAlignment="1">
      <alignment vertical="center"/>
    </xf>
    <xf numFmtId="0" fontId="36" fillId="8" borderId="113" xfId="0" applyFont="1" applyFill="1" applyBorder="1" applyAlignment="1">
      <alignment vertical="center"/>
    </xf>
    <xf numFmtId="0" fontId="6" fillId="8" borderId="109" xfId="0" applyFont="1" applyFill="1" applyBorder="1" applyAlignment="1">
      <alignment vertical="center" wrapText="1"/>
    </xf>
    <xf numFmtId="0" fontId="36" fillId="8" borderId="111" xfId="0" applyFont="1" applyFill="1" applyBorder="1" applyAlignment="1">
      <alignment vertical="center"/>
    </xf>
    <xf numFmtId="0" fontId="36" fillId="8" borderId="114" xfId="0" applyFont="1" applyFill="1" applyBorder="1" applyAlignment="1">
      <alignment vertical="center"/>
    </xf>
    <xf numFmtId="0" fontId="6" fillId="8" borderId="36" xfId="0" applyFont="1" applyFill="1" applyBorder="1" applyAlignment="1">
      <alignment horizontal="left" vertical="top" wrapText="1"/>
    </xf>
    <xf numFmtId="0" fontId="36" fillId="8" borderId="37" xfId="0" applyFont="1" applyFill="1" applyBorder="1" applyAlignment="1">
      <alignment vertical="center"/>
    </xf>
    <xf numFmtId="0" fontId="36" fillId="8" borderId="40" xfId="0" applyFont="1" applyFill="1" applyBorder="1" applyAlignment="1">
      <alignment vertical="center"/>
    </xf>
    <xf numFmtId="0" fontId="36" fillId="8" borderId="11" xfId="0" applyFont="1" applyFill="1" applyBorder="1" applyAlignment="1">
      <alignment vertical="center"/>
    </xf>
    <xf numFmtId="0" fontId="6" fillId="8" borderId="0" xfId="0" applyFont="1" applyFill="1" applyAlignment="1">
      <alignment vertical="center"/>
    </xf>
    <xf numFmtId="0" fontId="36" fillId="8" borderId="12" xfId="0" applyFont="1" applyFill="1" applyBorder="1" applyAlignment="1">
      <alignment vertical="center"/>
    </xf>
    <xf numFmtId="0" fontId="36" fillId="8" borderId="14" xfId="0" applyFont="1" applyFill="1" applyBorder="1" applyAlignment="1">
      <alignment vertical="center"/>
    </xf>
    <xf numFmtId="0" fontId="36" fillId="8" borderId="16" xfId="0" applyFont="1" applyFill="1" applyBorder="1" applyAlignment="1">
      <alignment vertical="center"/>
    </xf>
    <xf numFmtId="0" fontId="36" fillId="8" borderId="15" xfId="0" applyFont="1" applyFill="1" applyBorder="1" applyAlignment="1">
      <alignment vertical="center"/>
    </xf>
    <xf numFmtId="0" fontId="17" fillId="8" borderId="0" xfId="0" applyFont="1" applyFill="1" applyAlignment="1">
      <alignment horizontal="center" vertical="center" wrapText="1"/>
    </xf>
    <xf numFmtId="0" fontId="26" fillId="8" borderId="0" xfId="0" applyFont="1" applyFill="1" applyAlignment="1">
      <alignment horizontal="left" vertical="center" wrapText="1"/>
    </xf>
  </cellXfs>
  <cellStyles count="7">
    <cellStyle name="ハイパーリンク" xfId="1" builtinId="8"/>
    <cellStyle name="桁区切り 2" xfId="3" xr:uid="{63BEBA39-B491-4561-8B66-488659964A93}"/>
    <cellStyle name="桁区切り 2 2" xfId="5" xr:uid="{0E48901F-E4B0-4932-A11D-422BFB9908AA}"/>
    <cellStyle name="標準" xfId="0" builtinId="0"/>
    <cellStyle name="標準 2" xfId="2" xr:uid="{C0B8A6DD-C70E-4475-A516-D0A1A5B95FC9}"/>
    <cellStyle name="標準 2 3" xfId="4" xr:uid="{4FE40F30-6DED-4316-8A7A-5E6E9C5EA86B}"/>
    <cellStyle name="標準 2 3 2" xfId="6" xr:uid="{29A91F2C-BAE6-4208-84C6-A8DC0A8FABEE}"/>
  </cellStyles>
  <dxfs count="12">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solid">
          <fgColor rgb="FFFFFF00"/>
          <bgColor rgb="FFFFFF00"/>
        </patternFill>
      </fill>
    </dxf>
    <dxf>
      <fill>
        <patternFill patternType="solid">
          <fgColor rgb="FFFEF2CB"/>
          <bgColor rgb="FFFEF2CB"/>
        </patternFill>
      </fill>
    </dxf>
    <dxf>
      <font>
        <b/>
        <i val="0"/>
        <color theme="1"/>
      </font>
      <fill>
        <patternFill>
          <bgColor rgb="FFFF0000"/>
        </patternFill>
      </fill>
    </dxf>
    <dxf>
      <font>
        <color rgb="FFFF0000"/>
      </font>
      <fill>
        <patternFill patternType="solid">
          <fgColor rgb="FFFFFF00"/>
          <bgColor rgb="FFFFFF00"/>
        </patternFill>
      </fill>
    </dxf>
    <dxf>
      <fill>
        <patternFill patternType="solid">
          <fgColor rgb="FFFEF2CB"/>
          <bgColor rgb="FFFEF2CB"/>
        </patternFill>
      </fill>
    </dxf>
  </dxfs>
  <tableStyles count="0" defaultTableStyle="TableStyleMedium2" defaultPivotStyle="PivotStyleLight16"/>
  <colors>
    <mruColors>
      <color rgb="FFFFE1FB"/>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20889;&#30495;&#25774;&#24433;&#12398;&#27880;&#24847;&#28857;!A1"/><Relationship Id="rId2" Type="http://schemas.openxmlformats.org/officeDocument/2006/relationships/hyperlink" Target="#'2024&#22823;&#20250;&#20351;&#29992;&#39135;&#26448;&#12522;&#12473;&#12488;'!A1"/><Relationship Id="rId1" Type="http://schemas.openxmlformats.org/officeDocument/2006/relationships/hyperlink" Target="#&#12486;&#12540;&#12510;&#39135;&#26448;&#12304;&#32209;&#40644;&#33394;&#37326;&#33756;&#12305;!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2</xdr:col>
      <xdr:colOff>293915</xdr:colOff>
      <xdr:row>15</xdr:row>
      <xdr:rowOff>32657</xdr:rowOff>
    </xdr:from>
    <xdr:ext cx="5324475" cy="2190750"/>
    <xdr:sp macro="" textlink="">
      <xdr:nvSpPr>
        <xdr:cNvPr id="2" name="Shape 3">
          <a:extLst>
            <a:ext uri="{FF2B5EF4-FFF2-40B4-BE49-F238E27FC236}">
              <a16:creationId xmlns:a16="http://schemas.microsoft.com/office/drawing/2014/main" id="{37E3EAD8-6C36-42FC-B461-2F2184CD807F}"/>
            </a:ext>
          </a:extLst>
        </xdr:cNvPr>
        <xdr:cNvSpPr txBox="1"/>
      </xdr:nvSpPr>
      <xdr:spPr>
        <a:xfrm>
          <a:off x="1197429" y="3189514"/>
          <a:ext cx="5324475" cy="2190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a:solidFill>
                <a:srgbClr val="F4B081"/>
              </a:solidFill>
              <a:latin typeface="Calibri"/>
              <a:ea typeface="Calibri"/>
              <a:cs typeface="Calibri"/>
              <a:sym typeface="Calibri"/>
            </a:rPr>
            <a:t>※斜め上方から撮影</a:t>
          </a:r>
          <a:endParaRPr sz="2000">
            <a:solidFill>
              <a:srgbClr val="F4B081"/>
            </a:solidFill>
          </a:endParaRPr>
        </a:p>
        <a:p>
          <a:pPr marL="0" lvl="0" indent="0" algn="l" rtl="0">
            <a:spcBef>
              <a:spcPts val="0"/>
            </a:spcBef>
            <a:spcAft>
              <a:spcPts val="0"/>
            </a:spcAft>
            <a:buNone/>
          </a:pPr>
          <a:r>
            <a:rPr lang="en-US" sz="2000">
              <a:solidFill>
                <a:srgbClr val="F4B081"/>
              </a:solidFill>
              <a:latin typeface="Calibri"/>
              <a:ea typeface="Calibri"/>
              <a:cs typeface="Calibri"/>
              <a:sym typeface="Calibri"/>
            </a:rPr>
            <a:t>※1人分の盛り付け量がわかる写真</a:t>
          </a:r>
          <a:endParaRPr sz="2000">
            <a:solidFill>
              <a:srgbClr val="F4B081"/>
            </a:solidFill>
          </a:endParaRPr>
        </a:p>
        <a:p>
          <a:pPr marL="0" lvl="0" indent="0" algn="l" rtl="0">
            <a:spcBef>
              <a:spcPts val="0"/>
            </a:spcBef>
            <a:spcAft>
              <a:spcPts val="0"/>
            </a:spcAft>
            <a:buNone/>
          </a:pPr>
          <a:r>
            <a:rPr lang="en-US" sz="2000">
              <a:solidFill>
                <a:srgbClr val="F4B081"/>
              </a:solidFill>
              <a:latin typeface="Calibri"/>
              <a:ea typeface="Calibri"/>
              <a:cs typeface="Calibri"/>
              <a:sym typeface="Calibri"/>
            </a:rPr>
            <a:t>※プリント写真を貼り付ける場合は、</a:t>
          </a:r>
        </a:p>
        <a:p>
          <a:pPr marL="0" lvl="0" indent="0" algn="l" rtl="0">
            <a:spcBef>
              <a:spcPts val="0"/>
            </a:spcBef>
            <a:spcAft>
              <a:spcPts val="0"/>
            </a:spcAft>
            <a:buNone/>
          </a:pPr>
          <a:r>
            <a:rPr lang="ja-JP" altLang="en-US" sz="2000">
              <a:solidFill>
                <a:srgbClr val="F4B081"/>
              </a:solidFill>
              <a:latin typeface="Calibri"/>
              <a:ea typeface="Calibri"/>
              <a:cs typeface="Calibri"/>
              <a:sym typeface="Calibri"/>
            </a:rPr>
            <a:t>　</a:t>
          </a:r>
          <a:r>
            <a:rPr lang="en-US" sz="2000">
              <a:solidFill>
                <a:srgbClr val="F4B081"/>
              </a:solidFill>
              <a:latin typeface="Calibri"/>
              <a:ea typeface="Calibri"/>
              <a:cs typeface="Calibri"/>
              <a:sym typeface="Calibri"/>
            </a:rPr>
            <a:t>はがれないようにしっかり貼ってください</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66675</xdr:colOff>
      <xdr:row>14</xdr:row>
      <xdr:rowOff>180975</xdr:rowOff>
    </xdr:from>
    <xdr:ext cx="5324475" cy="2190750"/>
    <xdr:sp macro="" textlink="">
      <xdr:nvSpPr>
        <xdr:cNvPr id="2" name="Shape 3">
          <a:extLst>
            <a:ext uri="{FF2B5EF4-FFF2-40B4-BE49-F238E27FC236}">
              <a16:creationId xmlns:a16="http://schemas.microsoft.com/office/drawing/2014/main" id="{D0231324-1C30-40AA-97B0-19EE7192A775}"/>
            </a:ext>
          </a:extLst>
        </xdr:cNvPr>
        <xdr:cNvSpPr txBox="1"/>
      </xdr:nvSpPr>
      <xdr:spPr>
        <a:xfrm>
          <a:off x="965835" y="3076575"/>
          <a:ext cx="5324475" cy="2190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a:solidFill>
                <a:srgbClr val="F4B081"/>
              </a:solidFill>
              <a:latin typeface="Calibri"/>
              <a:ea typeface="Calibri"/>
              <a:cs typeface="Calibri"/>
              <a:sym typeface="Calibri"/>
            </a:rPr>
            <a:t>※斜め上方から撮影</a:t>
          </a:r>
          <a:endParaRPr sz="2000">
            <a:solidFill>
              <a:srgbClr val="F4B081"/>
            </a:solidFill>
          </a:endParaRPr>
        </a:p>
        <a:p>
          <a:pPr marL="0" lvl="0" indent="0" algn="l" rtl="0">
            <a:spcBef>
              <a:spcPts val="0"/>
            </a:spcBef>
            <a:spcAft>
              <a:spcPts val="0"/>
            </a:spcAft>
            <a:buNone/>
          </a:pPr>
          <a:r>
            <a:rPr lang="en-US" sz="2000">
              <a:solidFill>
                <a:srgbClr val="F4B081"/>
              </a:solidFill>
              <a:latin typeface="Calibri"/>
              <a:ea typeface="Calibri"/>
              <a:cs typeface="Calibri"/>
              <a:sym typeface="Calibri"/>
            </a:rPr>
            <a:t>※1人分の盛り付け量がわかる写真</a:t>
          </a:r>
          <a:endParaRPr sz="2000">
            <a:solidFill>
              <a:srgbClr val="F4B081"/>
            </a:solidFill>
          </a:endParaRPr>
        </a:p>
        <a:p>
          <a:pPr marL="0" lvl="0" indent="0" algn="l" rtl="0">
            <a:spcBef>
              <a:spcPts val="0"/>
            </a:spcBef>
            <a:spcAft>
              <a:spcPts val="0"/>
            </a:spcAft>
            <a:buNone/>
          </a:pPr>
          <a:r>
            <a:rPr lang="en-US" sz="2000">
              <a:solidFill>
                <a:srgbClr val="F4B081"/>
              </a:solidFill>
              <a:latin typeface="Calibri"/>
              <a:ea typeface="Calibri"/>
              <a:cs typeface="Calibri"/>
              <a:sym typeface="Calibri"/>
            </a:rPr>
            <a:t>※プリント写真を貼り付ける場合は、</a:t>
          </a:r>
        </a:p>
        <a:p>
          <a:pPr marL="0" lvl="0" indent="0" algn="l" rtl="0">
            <a:spcBef>
              <a:spcPts val="0"/>
            </a:spcBef>
            <a:spcAft>
              <a:spcPts val="0"/>
            </a:spcAft>
            <a:buNone/>
          </a:pPr>
          <a:r>
            <a:rPr lang="ja-JP" altLang="en-US" sz="2000">
              <a:solidFill>
                <a:srgbClr val="F4B081"/>
              </a:solidFill>
              <a:latin typeface="Calibri"/>
              <a:ea typeface="Calibri"/>
              <a:cs typeface="Calibri"/>
              <a:sym typeface="Calibri"/>
            </a:rPr>
            <a:t>　</a:t>
          </a:r>
          <a:r>
            <a:rPr lang="en-US" sz="2000">
              <a:solidFill>
                <a:srgbClr val="F4B081"/>
              </a:solidFill>
              <a:latin typeface="Calibri"/>
              <a:ea typeface="Calibri"/>
              <a:cs typeface="Calibri"/>
              <a:sym typeface="Calibri"/>
            </a:rPr>
            <a:t>はがれないようにしっかり貼ってください</a:t>
          </a:r>
          <a:endParaRPr sz="1400"/>
        </a:p>
      </xdr:txBody>
    </xdr:sp>
    <xdr:clientData fLocksWithSheet="0"/>
  </xdr:oneCellAnchor>
  <xdr:twoCellAnchor>
    <xdr:from>
      <xdr:col>1</xdr:col>
      <xdr:colOff>236220</xdr:colOff>
      <xdr:row>8</xdr:row>
      <xdr:rowOff>45720</xdr:rowOff>
    </xdr:from>
    <xdr:to>
      <xdr:col>2</xdr:col>
      <xdr:colOff>1295400</xdr:colOff>
      <xdr:row>9</xdr:row>
      <xdr:rowOff>213360</xdr:rowOff>
    </xdr:to>
    <xdr:sp macro="" textlink="">
      <xdr:nvSpPr>
        <xdr:cNvPr id="3" name="テキスト ボックス 2">
          <a:extLst>
            <a:ext uri="{FF2B5EF4-FFF2-40B4-BE49-F238E27FC236}">
              <a16:creationId xmlns:a16="http://schemas.microsoft.com/office/drawing/2014/main" id="{459203DF-C7F8-78D9-5227-7291973CDBEC}"/>
            </a:ext>
          </a:extLst>
        </xdr:cNvPr>
        <xdr:cNvSpPr txBox="1"/>
      </xdr:nvSpPr>
      <xdr:spPr>
        <a:xfrm>
          <a:off x="447887" y="1368637"/>
          <a:ext cx="1747096" cy="35814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考案したメニューの名前</a:t>
          </a:r>
        </a:p>
      </xdr:txBody>
    </xdr:sp>
    <xdr:clientData/>
  </xdr:twoCellAnchor>
  <xdr:twoCellAnchor>
    <xdr:from>
      <xdr:col>7</xdr:col>
      <xdr:colOff>60960</xdr:colOff>
      <xdr:row>8</xdr:row>
      <xdr:rowOff>30479</xdr:rowOff>
    </xdr:from>
    <xdr:to>
      <xdr:col>9</xdr:col>
      <xdr:colOff>243840</xdr:colOff>
      <xdr:row>11</xdr:row>
      <xdr:rowOff>152399</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8C3CD1A7-2AD5-441A-897A-C9D6214F33AF}"/>
            </a:ext>
          </a:extLst>
        </xdr:cNvPr>
        <xdr:cNvSpPr txBox="1"/>
      </xdr:nvSpPr>
      <xdr:spPr>
        <a:xfrm>
          <a:off x="5743303" y="1358536"/>
          <a:ext cx="1750423" cy="916577"/>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u="sng">
              <a:solidFill>
                <a:schemeClr val="tx1"/>
              </a:solidFill>
              <a:latin typeface="游ゴシック" panose="020B0400000000000000" pitchFamily="50" charset="-128"/>
              <a:ea typeface="游ゴシック" panose="020B0400000000000000" pitchFamily="50" charset="-128"/>
            </a:rPr>
            <a:t>テーマ食材リスト</a:t>
          </a:r>
          <a:endParaRPr kumimoji="1" lang="en-US" altLang="ja-JP" sz="1100" b="1" u="sng">
            <a:solidFill>
              <a:schemeClr val="tx1"/>
            </a:solidFill>
            <a:latin typeface="游ゴシック" panose="020B0400000000000000" pitchFamily="50" charset="-128"/>
            <a:ea typeface="游ゴシック" panose="020B0400000000000000" pitchFamily="50" charset="-128"/>
          </a:endParaRPr>
        </a:p>
        <a:p>
          <a:pPr algn="ctr"/>
          <a:r>
            <a:rPr kumimoji="1" lang="ja-JP" altLang="en-US" sz="1100" b="1">
              <a:solidFill>
                <a:schemeClr val="tx1"/>
              </a:solidFill>
              <a:latin typeface="游ゴシック" panose="020B0400000000000000" pitchFamily="50" charset="-128"/>
              <a:ea typeface="游ゴシック" panose="020B0400000000000000" pitchFamily="50" charset="-128"/>
            </a:rPr>
            <a:t>から選び</a:t>
          </a:r>
          <a:endParaRPr kumimoji="1" lang="en-US" altLang="ja-JP" sz="1100" b="1">
            <a:solidFill>
              <a:schemeClr val="tx1"/>
            </a:solidFill>
            <a:latin typeface="游ゴシック" panose="020B0400000000000000" pitchFamily="50" charset="-128"/>
            <a:ea typeface="游ゴシック" panose="020B0400000000000000" pitchFamily="50" charset="-128"/>
          </a:endParaRPr>
        </a:p>
        <a:p>
          <a:pPr algn="ctr"/>
          <a:r>
            <a:rPr kumimoji="1" lang="ja-JP" altLang="en-US" sz="1100" b="1">
              <a:solidFill>
                <a:schemeClr val="tx1"/>
              </a:solidFill>
              <a:latin typeface="游ゴシック" panose="020B0400000000000000" pitchFamily="50" charset="-128"/>
              <a:ea typeface="游ゴシック" panose="020B0400000000000000" pitchFamily="50" charset="-128"/>
            </a:rPr>
            <a:t>食材名を入力・記入</a:t>
          </a:r>
        </a:p>
      </xdr:txBody>
    </xdr:sp>
    <xdr:clientData/>
  </xdr:twoCellAnchor>
  <xdr:twoCellAnchor>
    <xdr:from>
      <xdr:col>1</xdr:col>
      <xdr:colOff>236220</xdr:colOff>
      <xdr:row>21</xdr:row>
      <xdr:rowOff>45720</xdr:rowOff>
    </xdr:from>
    <xdr:to>
      <xdr:col>6</xdr:col>
      <xdr:colOff>167640</xdr:colOff>
      <xdr:row>26</xdr:row>
      <xdr:rowOff>152400</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F90BF65C-EC96-48C5-A3F2-EE48A5A24CA3}"/>
            </a:ext>
          </a:extLst>
        </xdr:cNvPr>
        <xdr:cNvSpPr txBox="1"/>
      </xdr:nvSpPr>
      <xdr:spPr>
        <a:xfrm>
          <a:off x="447887" y="4670637"/>
          <a:ext cx="5096086" cy="1397846"/>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①</a:t>
          </a:r>
          <a:r>
            <a:rPr kumimoji="1" lang="ja-JP" altLang="en-US" sz="1100" b="1" u="sng">
              <a:solidFill>
                <a:schemeClr val="tx1"/>
              </a:solidFill>
              <a:latin typeface="游ゴシック" panose="020B0400000000000000" pitchFamily="50" charset="-128"/>
              <a:ea typeface="游ゴシック" panose="020B0400000000000000" pitchFamily="50" charset="-128"/>
            </a:rPr>
            <a:t>食材リスト</a:t>
          </a:r>
          <a:r>
            <a:rPr kumimoji="1" lang="ja-JP" altLang="en-US" sz="1100" b="1">
              <a:solidFill>
                <a:schemeClr val="tx1"/>
              </a:solidFill>
              <a:latin typeface="游ゴシック" panose="020B0400000000000000" pitchFamily="50" charset="-128"/>
              <a:ea typeface="游ゴシック" panose="020B0400000000000000" pitchFamily="50" charset="-128"/>
            </a:rPr>
            <a:t>から使用する食材を検索し、リスト左端にある食品コードを</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　入力します。</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②コード入力により材料名が自動入力されます。</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③</a:t>
          </a:r>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人分使用量を入力すると、</a:t>
          </a:r>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人分材料費が自動計算されます。</a:t>
          </a:r>
        </a:p>
        <a:p>
          <a:pPr algn="l"/>
          <a:r>
            <a:rPr kumimoji="1" lang="en-US" altLang="ja-JP" sz="1100" b="1">
              <a:solidFill>
                <a:schemeClr val="tx1"/>
              </a:solidFill>
              <a:latin typeface="游ゴシック" panose="020B0400000000000000" pitchFamily="50" charset="-128"/>
              <a:ea typeface="游ゴシック" panose="020B0400000000000000" pitchFamily="50" charset="-128"/>
            </a:rPr>
            <a:t>※</a:t>
          </a:r>
          <a:r>
            <a:rPr kumimoji="1" lang="ja-JP" altLang="en-US" sz="1100" b="1">
              <a:solidFill>
                <a:schemeClr val="tx1"/>
              </a:solidFill>
              <a:latin typeface="游ゴシック" panose="020B0400000000000000" pitchFamily="50" charset="-128"/>
              <a:ea typeface="游ゴシック" panose="020B0400000000000000" pitchFamily="50" charset="-128"/>
            </a:rPr>
            <a:t>使用量は</a:t>
          </a:r>
          <a:r>
            <a:rPr kumimoji="1" lang="en-US" altLang="ja-JP" sz="1100" b="1">
              <a:solidFill>
                <a:schemeClr val="tx1"/>
              </a:solidFill>
              <a:latin typeface="游ゴシック" panose="020B0400000000000000" pitchFamily="50" charset="-128"/>
              <a:ea typeface="游ゴシック" panose="020B0400000000000000" pitchFamily="50" charset="-128"/>
            </a:rPr>
            <a:t>g</a:t>
          </a:r>
          <a:r>
            <a:rPr kumimoji="1" lang="ja-JP" altLang="en-US" sz="1100" b="1">
              <a:solidFill>
                <a:schemeClr val="tx1"/>
              </a:solidFill>
              <a:latin typeface="游ゴシック" panose="020B0400000000000000" pitchFamily="50" charset="-128"/>
              <a:ea typeface="游ゴシック" panose="020B0400000000000000" pitchFamily="50" charset="-128"/>
            </a:rPr>
            <a:t>（グラム）にて、数値のみを入力してください。</a:t>
          </a:r>
        </a:p>
      </xdr:txBody>
    </xdr:sp>
    <xdr:clientData/>
  </xdr:twoCellAnchor>
  <xdr:twoCellAnchor>
    <xdr:from>
      <xdr:col>3</xdr:col>
      <xdr:colOff>952500</xdr:colOff>
      <xdr:row>46</xdr:row>
      <xdr:rowOff>38100</xdr:rowOff>
    </xdr:from>
    <xdr:to>
      <xdr:col>10</xdr:col>
      <xdr:colOff>7620</xdr:colOff>
      <xdr:row>50</xdr:row>
      <xdr:rowOff>182880</xdr:rowOff>
    </xdr:to>
    <xdr:sp macro="" textlink="">
      <xdr:nvSpPr>
        <xdr:cNvPr id="7" name="テキスト ボックス 6">
          <a:extLst>
            <a:ext uri="{FF2B5EF4-FFF2-40B4-BE49-F238E27FC236}">
              <a16:creationId xmlns:a16="http://schemas.microsoft.com/office/drawing/2014/main" id="{C6A8FB09-5CB8-461B-8A20-B3EF001290D6}"/>
            </a:ext>
          </a:extLst>
        </xdr:cNvPr>
        <xdr:cNvSpPr txBox="1"/>
      </xdr:nvSpPr>
      <xdr:spPr>
        <a:xfrm>
          <a:off x="3649980" y="12252960"/>
          <a:ext cx="3878580" cy="105918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人分材料費の合計額が自動入力されます。</a:t>
          </a:r>
          <a:endParaRPr kumimoji="1" lang="en-US" altLang="ja-JP" sz="11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100" b="1">
              <a:solidFill>
                <a:schemeClr val="tx1"/>
              </a:solidFill>
              <a:latin typeface="游ゴシック" panose="020B0400000000000000" pitchFamily="50" charset="-128"/>
              <a:ea typeface="游ゴシック" panose="020B0400000000000000" pitchFamily="50" charset="-128"/>
            </a:rPr>
            <a:t>　</a:t>
          </a:r>
          <a:r>
            <a:rPr kumimoji="1" lang="en-US" altLang="ja-JP" sz="1100" b="1">
              <a:solidFill>
                <a:schemeClr val="tx1"/>
              </a:solidFill>
              <a:latin typeface="游ゴシック" panose="020B0400000000000000" pitchFamily="50" charset="-128"/>
              <a:ea typeface="游ゴシック" panose="020B0400000000000000" pitchFamily="50" charset="-128"/>
            </a:rPr>
            <a:t>※</a:t>
          </a:r>
          <a:r>
            <a:rPr kumimoji="1" lang="ja-JP" altLang="en-US" sz="1100" b="1">
              <a:solidFill>
                <a:schemeClr val="tx1"/>
              </a:solidFill>
              <a:latin typeface="游ゴシック" panose="020B0400000000000000" pitchFamily="50" charset="-128"/>
              <a:ea typeface="游ゴシック" panose="020B0400000000000000" pitchFamily="50" charset="-128"/>
            </a:rPr>
            <a:t>リストにない調味料を除く</a:t>
          </a:r>
        </a:p>
        <a:p>
          <a:pPr algn="l"/>
          <a:r>
            <a:rPr kumimoji="1" lang="en-US" altLang="ja-JP" sz="1100" b="1">
              <a:solidFill>
                <a:schemeClr val="tx1"/>
              </a:solidFill>
              <a:latin typeface="游ゴシック" panose="020B0400000000000000" pitchFamily="50" charset="-128"/>
              <a:ea typeface="游ゴシック" panose="020B0400000000000000" pitchFamily="50" charset="-128"/>
            </a:rPr>
            <a:t>75</a:t>
          </a:r>
          <a:r>
            <a:rPr kumimoji="1" lang="ja-JP" altLang="en-US" sz="1100" b="1">
              <a:solidFill>
                <a:schemeClr val="tx1"/>
              </a:solidFill>
              <a:latin typeface="游ゴシック" panose="020B0400000000000000" pitchFamily="50" charset="-128"/>
              <a:ea typeface="游ゴシック" panose="020B0400000000000000" pitchFamily="50" charset="-128"/>
            </a:rPr>
            <a:t>円を超えると、エラー表示されます。</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なお、小数点は四捨五入し、</a:t>
          </a:r>
          <a:r>
            <a:rPr kumimoji="1" lang="en-US" altLang="ja-JP" sz="1100" b="1">
              <a:solidFill>
                <a:schemeClr val="tx1"/>
              </a:solidFill>
              <a:latin typeface="游ゴシック" panose="020B0400000000000000" pitchFamily="50" charset="-128"/>
              <a:ea typeface="游ゴシック" panose="020B0400000000000000" pitchFamily="50" charset="-128"/>
            </a:rPr>
            <a:t>75.4</a:t>
          </a:r>
          <a:r>
            <a:rPr kumimoji="1" lang="ja-JP" altLang="en-US" sz="1100" b="1">
              <a:solidFill>
                <a:schemeClr val="tx1"/>
              </a:solidFill>
              <a:latin typeface="游ゴシック" panose="020B0400000000000000" pitchFamily="50" charset="-128"/>
              <a:ea typeface="游ゴシック" panose="020B0400000000000000" pitchFamily="50" charset="-128"/>
            </a:rPr>
            <a:t>円までとします。</a:t>
          </a:r>
        </a:p>
      </xdr:txBody>
    </xdr:sp>
    <xdr:clientData/>
  </xdr:twoCellAnchor>
  <xdr:twoCellAnchor>
    <xdr:from>
      <xdr:col>7</xdr:col>
      <xdr:colOff>68580</xdr:colOff>
      <xdr:row>21</xdr:row>
      <xdr:rowOff>45720</xdr:rowOff>
    </xdr:from>
    <xdr:to>
      <xdr:col>9</xdr:col>
      <xdr:colOff>251460</xdr:colOff>
      <xdr:row>26</xdr:row>
      <xdr:rowOff>152400</xdr:rowOff>
    </xdr:to>
    <xdr:sp macro="" textlink="">
      <xdr:nvSpPr>
        <xdr:cNvPr id="8" name="テキスト ボックス 7">
          <a:extLst>
            <a:ext uri="{FF2B5EF4-FFF2-40B4-BE49-F238E27FC236}">
              <a16:creationId xmlns:a16="http://schemas.microsoft.com/office/drawing/2014/main" id="{4455F097-BAFC-4E9B-8F0D-486B61B9ECC4}"/>
            </a:ext>
          </a:extLst>
        </xdr:cNvPr>
        <xdr:cNvSpPr txBox="1"/>
      </xdr:nvSpPr>
      <xdr:spPr>
        <a:xfrm>
          <a:off x="5737860" y="4648200"/>
          <a:ext cx="1744980" cy="139446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食材リストに掲載されていない調味料を使う場合は、食品名、</a:t>
          </a:r>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人分使用量、</a:t>
          </a:r>
          <a:r>
            <a:rPr kumimoji="1" lang="en-US" altLang="ja-JP" sz="1100" b="1">
              <a:solidFill>
                <a:schemeClr val="tx1"/>
              </a:solidFill>
              <a:latin typeface="游ゴシック" panose="020B0400000000000000" pitchFamily="50" charset="-128"/>
              <a:ea typeface="游ゴシック" panose="020B0400000000000000" pitchFamily="50" charset="-128"/>
            </a:rPr>
            <a:t>1</a:t>
          </a:r>
          <a:r>
            <a:rPr kumimoji="1" lang="ja-JP" altLang="en-US" sz="1100" b="1">
              <a:solidFill>
                <a:schemeClr val="tx1"/>
              </a:solidFill>
              <a:latin typeface="游ゴシック" panose="020B0400000000000000" pitchFamily="50" charset="-128"/>
              <a:ea typeface="游ゴシック" panose="020B0400000000000000" pitchFamily="50" charset="-128"/>
            </a:rPr>
            <a:t>人分材料費をそれぞれ記入。</a:t>
          </a:r>
        </a:p>
      </xdr:txBody>
    </xdr:sp>
    <xdr:clientData/>
  </xdr:twoCellAnchor>
  <xdr:twoCellAnchor>
    <xdr:from>
      <xdr:col>11</xdr:col>
      <xdr:colOff>190500</xdr:colOff>
      <xdr:row>12</xdr:row>
      <xdr:rowOff>190500</xdr:rowOff>
    </xdr:from>
    <xdr:to>
      <xdr:col>17</xdr:col>
      <xdr:colOff>213360</xdr:colOff>
      <xdr:row>14</xdr:row>
      <xdr:rowOff>60960</xdr:rowOff>
    </xdr:to>
    <xdr:sp macro="" textlink="">
      <xdr:nvSpPr>
        <xdr:cNvPr id="9" name="テキスト ボックス 8">
          <a:extLst>
            <a:ext uri="{FF2B5EF4-FFF2-40B4-BE49-F238E27FC236}">
              <a16:creationId xmlns:a16="http://schemas.microsoft.com/office/drawing/2014/main" id="{979EBD7F-5235-4305-BA2D-3E47CDFDA476}"/>
            </a:ext>
          </a:extLst>
        </xdr:cNvPr>
        <xdr:cNvSpPr txBox="1"/>
      </xdr:nvSpPr>
      <xdr:spPr>
        <a:xfrm>
          <a:off x="7970520" y="2598420"/>
          <a:ext cx="2948940" cy="35814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調理の手順を分かりやすくご説明ください。</a:t>
          </a:r>
        </a:p>
      </xdr:txBody>
    </xdr:sp>
    <xdr:clientData/>
  </xdr:twoCellAnchor>
  <xdr:twoCellAnchor>
    <xdr:from>
      <xdr:col>11</xdr:col>
      <xdr:colOff>160020</xdr:colOff>
      <xdr:row>24</xdr:row>
      <xdr:rowOff>198120</xdr:rowOff>
    </xdr:from>
    <xdr:to>
      <xdr:col>20</xdr:col>
      <xdr:colOff>335280</xdr:colOff>
      <xdr:row>27</xdr:row>
      <xdr:rowOff>60960</xdr:rowOff>
    </xdr:to>
    <xdr:sp macro="" textlink="">
      <xdr:nvSpPr>
        <xdr:cNvPr id="10" name="テキスト ボックス 9">
          <a:extLst>
            <a:ext uri="{FF2B5EF4-FFF2-40B4-BE49-F238E27FC236}">
              <a16:creationId xmlns:a16="http://schemas.microsoft.com/office/drawing/2014/main" id="{0C0FAF74-9057-4693-8E6C-1C5102B6FA20}"/>
            </a:ext>
          </a:extLst>
        </xdr:cNvPr>
        <xdr:cNvSpPr txBox="1"/>
      </xdr:nvSpPr>
      <xdr:spPr>
        <a:xfrm>
          <a:off x="7940040" y="5600700"/>
          <a:ext cx="4564380" cy="59436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レシピのポイント、食品ロスを減らすための工夫、大量調理のためのコツなど、レシピの魅力をアピールしてください。</a:t>
          </a:r>
        </a:p>
      </xdr:txBody>
    </xdr:sp>
    <xdr:clientData/>
  </xdr:twoCellAnchor>
  <xdr:twoCellAnchor>
    <xdr:from>
      <xdr:col>11</xdr:col>
      <xdr:colOff>220980</xdr:colOff>
      <xdr:row>31</xdr:row>
      <xdr:rowOff>68580</xdr:rowOff>
    </xdr:from>
    <xdr:to>
      <xdr:col>20</xdr:col>
      <xdr:colOff>137160</xdr:colOff>
      <xdr:row>34</xdr:row>
      <xdr:rowOff>228600</xdr:rowOff>
    </xdr:to>
    <xdr:sp macro="" textlink="">
      <xdr:nvSpPr>
        <xdr:cNvPr id="11" name="テキスト ボックス 10">
          <a:extLst>
            <a:ext uri="{FF2B5EF4-FFF2-40B4-BE49-F238E27FC236}">
              <a16:creationId xmlns:a16="http://schemas.microsoft.com/office/drawing/2014/main" id="{04A1375D-04C5-4306-A93C-F04E1823CA20}"/>
            </a:ext>
          </a:extLst>
        </xdr:cNvPr>
        <xdr:cNvSpPr txBox="1"/>
      </xdr:nvSpPr>
      <xdr:spPr>
        <a:xfrm>
          <a:off x="8001000" y="7520940"/>
          <a:ext cx="4305300" cy="109728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調理で使う調理器具を必要個数の数字もあわせてご記載ください。</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なお、使用できる器具については、リスト内のものに限ります。</a:t>
          </a:r>
        </a:p>
        <a:p>
          <a:pPr algn="l"/>
          <a:r>
            <a:rPr kumimoji="1" lang="en-US" altLang="ja-JP" sz="1100" b="1">
              <a:solidFill>
                <a:schemeClr val="tx1"/>
              </a:solidFill>
              <a:latin typeface="游ゴシック" panose="020B0400000000000000" pitchFamily="50" charset="-128"/>
              <a:ea typeface="游ゴシック" panose="020B0400000000000000" pitchFamily="50" charset="-128"/>
            </a:rPr>
            <a:t>※</a:t>
          </a:r>
          <a:r>
            <a:rPr kumimoji="1" lang="ja-JP" altLang="en-US" sz="1100" b="1">
              <a:solidFill>
                <a:schemeClr val="tx1"/>
              </a:solidFill>
              <a:latin typeface="游ゴシック" panose="020B0400000000000000" pitchFamily="50" charset="-128"/>
              <a:ea typeface="游ゴシック" panose="020B0400000000000000" pitchFamily="50" charset="-128"/>
            </a:rPr>
            <a:t>スチームコンベクションオーブンの使用は不可。</a:t>
          </a:r>
        </a:p>
        <a:p>
          <a:pPr algn="l"/>
          <a:r>
            <a:rPr kumimoji="1" lang="ja-JP" altLang="en-US" sz="1100" b="1">
              <a:solidFill>
                <a:schemeClr val="tx1"/>
              </a:solidFill>
              <a:latin typeface="游ゴシック" panose="020B0400000000000000" pitchFamily="50" charset="-128"/>
              <a:ea typeface="游ゴシック" panose="020B0400000000000000" pitchFamily="50" charset="-128"/>
            </a:rPr>
            <a:t>　オーブンまたは蒸し器での代用をご検討ください。</a:t>
          </a:r>
        </a:p>
      </xdr:txBody>
    </xdr:sp>
    <xdr:clientData/>
  </xdr:twoCellAnchor>
  <xdr:twoCellAnchor>
    <xdr:from>
      <xdr:col>16</xdr:col>
      <xdr:colOff>316230</xdr:colOff>
      <xdr:row>37</xdr:row>
      <xdr:rowOff>243838</xdr:rowOff>
    </xdr:from>
    <xdr:to>
      <xdr:col>21</xdr:col>
      <xdr:colOff>422910</xdr:colOff>
      <xdr:row>42</xdr:row>
      <xdr:rowOff>45718</xdr:rowOff>
    </xdr:to>
    <xdr:sp macro="" textlink="">
      <xdr:nvSpPr>
        <xdr:cNvPr id="12" name="テキスト ボックス 11">
          <a:extLst>
            <a:ext uri="{FF2B5EF4-FFF2-40B4-BE49-F238E27FC236}">
              <a16:creationId xmlns:a16="http://schemas.microsoft.com/office/drawing/2014/main" id="{7ED0197D-BC6A-4508-98F7-F002074B709D}"/>
            </a:ext>
          </a:extLst>
        </xdr:cNvPr>
        <xdr:cNvSpPr txBox="1"/>
      </xdr:nvSpPr>
      <xdr:spPr>
        <a:xfrm>
          <a:off x="10518563" y="9641838"/>
          <a:ext cx="2540847" cy="138938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latin typeface="游ゴシック" panose="020B0400000000000000" pitchFamily="50" charset="-128"/>
              <a:ea typeface="游ゴシック" panose="020B0400000000000000" pitchFamily="50" charset="-128"/>
            </a:rPr>
            <a:t>提出最終チェック項目は確認の上、チェックを入れてください。</a:t>
          </a:r>
          <a:endParaRPr kumimoji="1" lang="en-US" altLang="ja-JP" sz="11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a:solidFill>
                <a:schemeClr val="tx1"/>
              </a:solidFill>
              <a:latin typeface="游ゴシック" panose="020B0400000000000000" pitchFamily="50" charset="-128"/>
              <a:ea typeface="游ゴシック" panose="020B0400000000000000" pitchFamily="50" charset="-128"/>
            </a:rPr>
            <a:t>（入力される方はセルをクリックするとプルダウン</a:t>
          </a:r>
          <a:r>
            <a:rPr kumimoji="1" lang="en-US" altLang="ja-JP" sz="1000" b="1">
              <a:solidFill>
                <a:schemeClr val="tx1"/>
              </a:solidFill>
              <a:latin typeface="游ゴシック" panose="020B0400000000000000" pitchFamily="50" charset="-128"/>
              <a:ea typeface="游ゴシック" panose="020B0400000000000000" pitchFamily="50" charset="-128"/>
            </a:rPr>
            <a:t>(</a:t>
          </a:r>
          <a:r>
            <a:rPr kumimoji="1" lang="ja-JP" altLang="en-US" sz="1000" b="1">
              <a:solidFill>
                <a:schemeClr val="tx1"/>
              </a:solidFill>
              <a:latin typeface="游ゴシック" panose="020B0400000000000000" pitchFamily="50" charset="-128"/>
              <a:ea typeface="游ゴシック" panose="020B0400000000000000" pitchFamily="50" charset="-128"/>
            </a:rPr>
            <a:t>▼</a:t>
          </a:r>
          <a:r>
            <a:rPr kumimoji="1" lang="en-US" altLang="ja-JP" sz="1000" b="1">
              <a:solidFill>
                <a:schemeClr val="tx1"/>
              </a:solidFill>
              <a:latin typeface="游ゴシック" panose="020B0400000000000000" pitchFamily="50" charset="-128"/>
              <a:ea typeface="游ゴシック" panose="020B0400000000000000" pitchFamily="50" charset="-128"/>
            </a:rPr>
            <a:t>)</a:t>
          </a:r>
          <a:r>
            <a:rPr kumimoji="1" lang="ja-JP" altLang="en-US" sz="1000" b="1">
              <a:solidFill>
                <a:schemeClr val="tx1"/>
              </a:solidFill>
              <a:latin typeface="游ゴシック" panose="020B0400000000000000" pitchFamily="50" charset="-128"/>
              <a:ea typeface="游ゴシック" panose="020B0400000000000000" pitchFamily="50" charset="-128"/>
            </a:rPr>
            <a:t>が表示されるのでそこからチェックマークを選んでください。</a:t>
          </a:r>
        </a:p>
      </xdr:txBody>
    </xdr:sp>
    <xdr:clientData/>
  </xdr:twoCellAnchor>
  <xdr:twoCellAnchor>
    <xdr:from>
      <xdr:col>5</xdr:col>
      <xdr:colOff>106680</xdr:colOff>
      <xdr:row>38</xdr:row>
      <xdr:rowOff>137160</xdr:rowOff>
    </xdr:from>
    <xdr:to>
      <xdr:col>8</xdr:col>
      <xdr:colOff>1226820</xdr:colOff>
      <xdr:row>39</xdr:row>
      <xdr:rowOff>160020</xdr:rowOff>
    </xdr:to>
    <xdr:sp macro="" textlink="">
      <xdr:nvSpPr>
        <xdr:cNvPr id="13" name="テキスト ボックス 12">
          <a:extLst>
            <a:ext uri="{FF2B5EF4-FFF2-40B4-BE49-F238E27FC236}">
              <a16:creationId xmlns:a16="http://schemas.microsoft.com/office/drawing/2014/main" id="{6610B9C5-EB41-4D23-BB7C-37E30BD089F2}"/>
            </a:ext>
          </a:extLst>
        </xdr:cNvPr>
        <xdr:cNvSpPr txBox="1"/>
      </xdr:nvSpPr>
      <xdr:spPr>
        <a:xfrm>
          <a:off x="4290060" y="9776460"/>
          <a:ext cx="2796540" cy="33528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b="1">
              <a:solidFill>
                <a:schemeClr val="tx1"/>
              </a:solidFill>
              <a:latin typeface="游ゴシック" panose="020B0400000000000000" pitchFamily="50" charset="-128"/>
              <a:ea typeface="游ゴシック" panose="020B0400000000000000" pitchFamily="50" charset="-128"/>
            </a:rPr>
            <a:t>Excel</a:t>
          </a:r>
          <a:r>
            <a:rPr kumimoji="1" lang="ja-JP" altLang="en-US" sz="1100" b="1">
              <a:solidFill>
                <a:schemeClr val="tx1"/>
              </a:solidFill>
              <a:latin typeface="游ゴシック" panose="020B0400000000000000" pitchFamily="50" charset="-128"/>
              <a:ea typeface="游ゴシック" panose="020B0400000000000000" pitchFamily="50" charset="-128"/>
            </a:rPr>
            <a:t>シートの黄色部分は自動入力欄です。</a:t>
          </a:r>
        </a:p>
      </xdr:txBody>
    </xdr:sp>
    <xdr:clientData/>
  </xdr:twoCellAnchor>
  <xdr:twoCellAnchor>
    <xdr:from>
      <xdr:col>14</xdr:col>
      <xdr:colOff>158750</xdr:colOff>
      <xdr:row>35</xdr:row>
      <xdr:rowOff>232833</xdr:rowOff>
    </xdr:from>
    <xdr:to>
      <xdr:col>16</xdr:col>
      <xdr:colOff>316230</xdr:colOff>
      <xdr:row>39</xdr:row>
      <xdr:rowOff>303528</xdr:rowOff>
    </xdr:to>
    <xdr:cxnSp macro="">
      <xdr:nvCxnSpPr>
        <xdr:cNvPr id="15" name="直線矢印コネクタ 14">
          <a:extLst>
            <a:ext uri="{FF2B5EF4-FFF2-40B4-BE49-F238E27FC236}">
              <a16:creationId xmlns:a16="http://schemas.microsoft.com/office/drawing/2014/main" id="{B1B4BF31-B0D9-E3DD-A18A-8B2026EF1283}"/>
            </a:ext>
          </a:extLst>
        </xdr:cNvPr>
        <xdr:cNvCxnSpPr>
          <a:stCxn id="12" idx="1"/>
        </xdr:cNvCxnSpPr>
      </xdr:nvCxnSpPr>
      <xdr:spPr>
        <a:xfrm flipH="1" flipV="1">
          <a:off x="9387417" y="8995833"/>
          <a:ext cx="1131146" cy="134069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422910</xdr:colOff>
      <xdr:row>39</xdr:row>
      <xdr:rowOff>303528</xdr:rowOff>
    </xdr:from>
    <xdr:to>
      <xdr:col>23</xdr:col>
      <xdr:colOff>296333</xdr:colOff>
      <xdr:row>43</xdr:row>
      <xdr:rowOff>52917</xdr:rowOff>
    </xdr:to>
    <xdr:cxnSp macro="">
      <xdr:nvCxnSpPr>
        <xdr:cNvPr id="18" name="直線矢印コネクタ 17">
          <a:extLst>
            <a:ext uri="{FF2B5EF4-FFF2-40B4-BE49-F238E27FC236}">
              <a16:creationId xmlns:a16="http://schemas.microsoft.com/office/drawing/2014/main" id="{7819F557-1081-413C-B5FA-CBE60B5BF38E}"/>
            </a:ext>
          </a:extLst>
        </xdr:cNvPr>
        <xdr:cNvCxnSpPr>
          <a:stCxn id="12" idx="3"/>
        </xdr:cNvCxnSpPr>
      </xdr:nvCxnSpPr>
      <xdr:spPr>
        <a:xfrm>
          <a:off x="13059410" y="10336528"/>
          <a:ext cx="847090" cy="101938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236220</xdr:colOff>
      <xdr:row>11</xdr:row>
      <xdr:rowOff>213359</xdr:rowOff>
    </xdr:from>
    <xdr:to>
      <xdr:col>3</xdr:col>
      <xdr:colOff>202777</xdr:colOff>
      <xdr:row>12</xdr:row>
      <xdr:rowOff>221825</xdr:rowOff>
    </xdr:to>
    <xdr:sp macro="" textlink="">
      <xdr:nvSpPr>
        <xdr:cNvPr id="25" name="テキスト ボックス 24">
          <a:extLst>
            <a:ext uri="{FF2B5EF4-FFF2-40B4-BE49-F238E27FC236}">
              <a16:creationId xmlns:a16="http://schemas.microsoft.com/office/drawing/2014/main" id="{CA3152EE-F950-4EFE-BE1B-EC1994B4A753}"/>
            </a:ext>
          </a:extLst>
        </xdr:cNvPr>
        <xdr:cNvSpPr txBox="1"/>
      </xdr:nvSpPr>
      <xdr:spPr>
        <a:xfrm>
          <a:off x="447887" y="2330026"/>
          <a:ext cx="2453640" cy="325966"/>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写真を貼り付けてください</a:t>
          </a:r>
        </a:p>
      </xdr:txBody>
    </xdr:sp>
    <xdr:clientData/>
  </xdr:twoCellAnchor>
  <xdr:twoCellAnchor>
    <xdr:from>
      <xdr:col>3</xdr:col>
      <xdr:colOff>466937</xdr:colOff>
      <xdr:row>11</xdr:row>
      <xdr:rowOff>213359</xdr:rowOff>
    </xdr:from>
    <xdr:to>
      <xdr:col>5</xdr:col>
      <xdr:colOff>726016</xdr:colOff>
      <xdr:row>14</xdr:row>
      <xdr:rowOff>139276</xdr:rowOff>
    </xdr:to>
    <xdr:sp macro="" textlink="">
      <xdr:nvSpPr>
        <xdr:cNvPr id="26" name="テキスト ボックス 25">
          <a:hlinkClick xmlns:r="http://schemas.openxmlformats.org/officeDocument/2006/relationships" r:id="rId3"/>
          <a:extLst>
            <a:ext uri="{FF2B5EF4-FFF2-40B4-BE49-F238E27FC236}">
              <a16:creationId xmlns:a16="http://schemas.microsoft.com/office/drawing/2014/main" id="{C2A164F2-9DA9-2332-1B58-9732157D4C22}"/>
            </a:ext>
          </a:extLst>
        </xdr:cNvPr>
        <xdr:cNvSpPr txBox="1"/>
      </xdr:nvSpPr>
      <xdr:spPr>
        <a:xfrm>
          <a:off x="3165687" y="2330026"/>
          <a:ext cx="1740746" cy="730250"/>
        </a:xfrm>
        <a:prstGeom prst="rect">
          <a:avLst/>
        </a:prstGeom>
        <a:solidFill>
          <a:schemeClr val="accent5">
            <a:lumMod val="40000"/>
            <a:lumOff val="6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u="sng">
              <a:solidFill>
                <a:schemeClr val="tx1"/>
              </a:solidFill>
              <a:latin typeface="游ゴシック" panose="020B0400000000000000" pitchFamily="50" charset="-128"/>
              <a:ea typeface="游ゴシック" panose="020B0400000000000000" pitchFamily="50" charset="-128"/>
            </a:rPr>
            <a:t>写真撮影の注意点</a:t>
          </a:r>
          <a:endParaRPr kumimoji="1" lang="en-US" altLang="ja-JP" sz="1100" b="1" u="sng">
            <a:solidFill>
              <a:schemeClr val="tx1"/>
            </a:solidFill>
            <a:latin typeface="游ゴシック" panose="020B0400000000000000" pitchFamily="50" charset="-128"/>
            <a:ea typeface="游ゴシック" panose="020B0400000000000000" pitchFamily="50" charset="-128"/>
          </a:endParaRPr>
        </a:p>
        <a:p>
          <a:pPr algn="ctr"/>
          <a:r>
            <a:rPr kumimoji="1" lang="ja-JP" altLang="en-US" sz="1100" b="1">
              <a:solidFill>
                <a:schemeClr val="tx1"/>
              </a:solidFill>
              <a:latin typeface="游ゴシック" panose="020B0400000000000000" pitchFamily="50" charset="-128"/>
              <a:ea typeface="游ゴシック" panose="020B0400000000000000" pitchFamily="50" charset="-128"/>
            </a:rPr>
            <a:t>をご確認ください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579120</xdr:colOff>
      <xdr:row>10</xdr:row>
      <xdr:rowOff>160020</xdr:rowOff>
    </xdr:from>
    <xdr:to>
      <xdr:col>10</xdr:col>
      <xdr:colOff>224340</xdr:colOff>
      <xdr:row>18</xdr:row>
      <xdr:rowOff>125460</xdr:rowOff>
    </xdr:to>
    <xdr:grpSp>
      <xdr:nvGrpSpPr>
        <xdr:cNvPr id="4" name="グループ化 3">
          <a:extLst>
            <a:ext uri="{FF2B5EF4-FFF2-40B4-BE49-F238E27FC236}">
              <a16:creationId xmlns:a16="http://schemas.microsoft.com/office/drawing/2014/main" id="{2EE71BE0-AEA6-C851-3EE2-FDF11EA20CC8}"/>
            </a:ext>
          </a:extLst>
        </xdr:cNvPr>
        <xdr:cNvGrpSpPr/>
      </xdr:nvGrpSpPr>
      <xdr:grpSpPr>
        <a:xfrm>
          <a:off x="1725552" y="2905966"/>
          <a:ext cx="3606247" cy="2162197"/>
          <a:chOff x="426721" y="3512820"/>
          <a:chExt cx="3208020" cy="2528458"/>
        </a:xfrm>
      </xdr:grpSpPr>
      <xdr:pic>
        <xdr:nvPicPr>
          <xdr:cNvPr id="2" name="図 1">
            <a:extLst>
              <a:ext uri="{FF2B5EF4-FFF2-40B4-BE49-F238E27FC236}">
                <a16:creationId xmlns:a16="http://schemas.microsoft.com/office/drawing/2014/main" id="{251E71A9-6429-1924-0A84-319C19CDD91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426721" y="3512820"/>
            <a:ext cx="3208020" cy="2528458"/>
          </a:xfrm>
          <a:prstGeom prst="rect">
            <a:avLst/>
          </a:prstGeom>
          <a:ln w="19050">
            <a:solidFill>
              <a:schemeClr val="tx1">
                <a:lumMod val="85000"/>
                <a:lumOff val="15000"/>
              </a:schemeClr>
            </a:solidFill>
          </a:ln>
        </xdr:spPr>
      </xdr:pic>
      <xdr:sp macro="" textlink="">
        <xdr:nvSpPr>
          <xdr:cNvPr id="3" name="正方形/長方形 2">
            <a:extLst>
              <a:ext uri="{FF2B5EF4-FFF2-40B4-BE49-F238E27FC236}">
                <a16:creationId xmlns:a16="http://schemas.microsoft.com/office/drawing/2014/main" id="{899BB2F6-6B8D-2282-4E51-2D45FCE1B3D0}"/>
              </a:ext>
            </a:extLst>
          </xdr:cNvPr>
          <xdr:cNvSpPr/>
        </xdr:nvSpPr>
        <xdr:spPr>
          <a:xfrm>
            <a:off x="480060" y="3970020"/>
            <a:ext cx="1478280" cy="777240"/>
          </a:xfrm>
          <a:prstGeom prst="rect">
            <a:avLst/>
          </a:prstGeom>
          <a:solidFill>
            <a:srgbClr val="FFE1FB"/>
          </a:solidFill>
          <a:ln w="1905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BIZ UDゴシック" panose="020B0400000000000000" pitchFamily="49" charset="-128"/>
                <a:ea typeface="BIZ UDゴシック" panose="020B0400000000000000" pitchFamily="49" charset="-128"/>
              </a:rPr>
              <a:t>こちらに写真を</a:t>
            </a:r>
            <a:endParaRPr kumimoji="1" lang="en-US" altLang="ja-JP" sz="1100" b="1">
              <a:solidFill>
                <a:sysClr val="windowText" lastClr="000000"/>
              </a:solidFill>
              <a:latin typeface="BIZ UDゴシック" panose="020B0400000000000000" pitchFamily="49" charset="-128"/>
              <a:ea typeface="BIZ UDゴシック" panose="020B0400000000000000" pitchFamily="49" charset="-128"/>
            </a:endParaRPr>
          </a:p>
          <a:p>
            <a:pPr algn="ctr"/>
            <a:r>
              <a:rPr kumimoji="1" lang="ja-JP" altLang="en-US" sz="1100" b="1">
                <a:solidFill>
                  <a:sysClr val="windowText" lastClr="000000"/>
                </a:solidFill>
                <a:latin typeface="BIZ UDゴシック" panose="020B0400000000000000" pitchFamily="49" charset="-128"/>
                <a:ea typeface="BIZ UDゴシック" panose="020B0400000000000000" pitchFamily="49" charset="-128"/>
              </a:rPr>
              <a:t>貼り付けてください</a:t>
            </a:r>
          </a:p>
        </xdr:txBody>
      </xdr:sp>
    </xdr:grpSp>
    <xdr:clientData/>
  </xdr:twoCellAnchor>
  <xdr:twoCellAnchor>
    <xdr:from>
      <xdr:col>3</xdr:col>
      <xdr:colOff>579120</xdr:colOff>
      <xdr:row>23</xdr:row>
      <xdr:rowOff>106680</xdr:rowOff>
    </xdr:from>
    <xdr:to>
      <xdr:col>10</xdr:col>
      <xdr:colOff>224340</xdr:colOff>
      <xdr:row>32</xdr:row>
      <xdr:rowOff>171180</xdr:rowOff>
    </xdr:to>
    <xdr:grpSp>
      <xdr:nvGrpSpPr>
        <xdr:cNvPr id="11" name="グループ化 10">
          <a:extLst>
            <a:ext uri="{FF2B5EF4-FFF2-40B4-BE49-F238E27FC236}">
              <a16:creationId xmlns:a16="http://schemas.microsoft.com/office/drawing/2014/main" id="{5F23968E-C279-7B48-1EB0-8EDA0115EF7A}"/>
            </a:ext>
          </a:extLst>
        </xdr:cNvPr>
        <xdr:cNvGrpSpPr/>
      </xdr:nvGrpSpPr>
      <xdr:grpSpPr>
        <a:xfrm>
          <a:off x="1725552" y="6422356"/>
          <a:ext cx="3606247" cy="2151419"/>
          <a:chOff x="7638291" y="4067753"/>
          <a:chExt cx="4521763" cy="2669773"/>
        </a:xfrm>
      </xdr:grpSpPr>
      <xdr:grpSp>
        <xdr:nvGrpSpPr>
          <xdr:cNvPr id="5" name="グループ化 4">
            <a:extLst>
              <a:ext uri="{FF2B5EF4-FFF2-40B4-BE49-F238E27FC236}">
                <a16:creationId xmlns:a16="http://schemas.microsoft.com/office/drawing/2014/main" id="{260C6678-C9F8-46F5-4D25-7557C8EA3DF5}"/>
              </a:ext>
            </a:extLst>
          </xdr:cNvPr>
          <xdr:cNvGrpSpPr/>
        </xdr:nvGrpSpPr>
        <xdr:grpSpPr>
          <a:xfrm>
            <a:off x="7638291" y="4067753"/>
            <a:ext cx="4521763" cy="2669773"/>
            <a:chOff x="1099331" y="-21783"/>
            <a:chExt cx="8583223" cy="6220693"/>
          </a:xfrm>
        </xdr:grpSpPr>
        <xdr:grpSp>
          <xdr:nvGrpSpPr>
            <xdr:cNvPr id="6" name="グループ化 5">
              <a:extLst>
                <a:ext uri="{FF2B5EF4-FFF2-40B4-BE49-F238E27FC236}">
                  <a16:creationId xmlns:a16="http://schemas.microsoft.com/office/drawing/2014/main" id="{C5128D7D-67C8-86E3-1F27-08397327B61E}"/>
                </a:ext>
              </a:extLst>
            </xdr:cNvPr>
            <xdr:cNvGrpSpPr/>
          </xdr:nvGrpSpPr>
          <xdr:grpSpPr>
            <a:xfrm>
              <a:off x="1099331" y="-21783"/>
              <a:ext cx="8583223" cy="6220693"/>
              <a:chOff x="1099331" y="-21783"/>
              <a:chExt cx="8583223" cy="6220693"/>
            </a:xfrm>
          </xdr:grpSpPr>
          <xdr:pic>
            <xdr:nvPicPr>
              <xdr:cNvPr id="8" name="図 7">
                <a:extLst>
                  <a:ext uri="{FF2B5EF4-FFF2-40B4-BE49-F238E27FC236}">
                    <a16:creationId xmlns:a16="http://schemas.microsoft.com/office/drawing/2014/main" id="{AD041E19-4A54-2A0C-6028-E4992E917451}"/>
                  </a:ext>
                </a:extLst>
              </xdr:cNvPr>
              <xdr:cNvPicPr>
                <a:picLocks noChangeAspect="1"/>
              </xdr:cNvPicPr>
            </xdr:nvPicPr>
            <xdr:blipFill>
              <a:blip xmlns:r="http://schemas.openxmlformats.org/officeDocument/2006/relationships" r:embed="rId2"/>
              <a:stretch>
                <a:fillRect/>
              </a:stretch>
            </xdr:blipFill>
            <xdr:spPr>
              <a:xfrm>
                <a:off x="1099331" y="-21783"/>
                <a:ext cx="8583223" cy="6220693"/>
              </a:xfrm>
              <a:prstGeom prst="rect">
                <a:avLst/>
              </a:prstGeom>
              <a:ln w="19050">
                <a:solidFill>
                  <a:schemeClr val="tx1">
                    <a:lumMod val="75000"/>
                    <a:lumOff val="25000"/>
                  </a:schemeClr>
                </a:solidFill>
              </a:ln>
            </xdr:spPr>
          </xdr:pic>
          <xdr:sp macro="" textlink="">
            <xdr:nvSpPr>
              <xdr:cNvPr id="9" name="正方形/長方形 8">
                <a:extLst>
                  <a:ext uri="{FF2B5EF4-FFF2-40B4-BE49-F238E27FC236}">
                    <a16:creationId xmlns:a16="http://schemas.microsoft.com/office/drawing/2014/main" id="{F61B91A9-6F6D-AFAF-9CC2-14D05BB466DD}"/>
                  </a:ext>
                </a:extLst>
              </xdr:cNvPr>
              <xdr:cNvSpPr/>
            </xdr:nvSpPr>
            <xdr:spPr>
              <a:xfrm>
                <a:off x="4585898" y="8891"/>
                <a:ext cx="1509581" cy="282045"/>
              </a:xfrm>
              <a:prstGeom prst="rect">
                <a:avLst/>
              </a:prstGeom>
              <a:solidFill>
                <a:schemeClr val="bg1"/>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sp macro="" textlink="">
          <xdr:nvSpPr>
            <xdr:cNvPr id="7" name="正方形/長方形 6">
              <a:extLst>
                <a:ext uri="{FF2B5EF4-FFF2-40B4-BE49-F238E27FC236}">
                  <a16:creationId xmlns:a16="http://schemas.microsoft.com/office/drawing/2014/main" id="{CBF7382A-F649-E623-C4B0-A9B05D78027B}"/>
                </a:ext>
              </a:extLst>
            </xdr:cNvPr>
            <xdr:cNvSpPr/>
          </xdr:nvSpPr>
          <xdr:spPr>
            <a:xfrm>
              <a:off x="1332188" y="5205442"/>
              <a:ext cx="8064000" cy="25254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sp macro="" textlink="">
        <xdr:nvSpPr>
          <xdr:cNvPr id="10" name="楕円 9">
            <a:extLst>
              <a:ext uri="{FF2B5EF4-FFF2-40B4-BE49-F238E27FC236}">
                <a16:creationId xmlns:a16="http://schemas.microsoft.com/office/drawing/2014/main" id="{2E809CAF-29E9-8887-297D-08D200A927BF}"/>
              </a:ext>
            </a:extLst>
          </xdr:cNvPr>
          <xdr:cNvSpPr/>
        </xdr:nvSpPr>
        <xdr:spPr>
          <a:xfrm>
            <a:off x="11897871" y="4197293"/>
            <a:ext cx="205740" cy="160020"/>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13</xdr:col>
      <xdr:colOff>196849</xdr:colOff>
      <xdr:row>2</xdr:row>
      <xdr:rowOff>139699</xdr:rowOff>
    </xdr:from>
    <xdr:to>
      <xdr:col>17</xdr:col>
      <xdr:colOff>206449</xdr:colOff>
      <xdr:row>9</xdr:row>
      <xdr:rowOff>102025</xdr:rowOff>
    </xdr:to>
    <xdr:pic>
      <xdr:nvPicPr>
        <xdr:cNvPr id="16" name="図 15">
          <a:extLst>
            <a:ext uri="{FF2B5EF4-FFF2-40B4-BE49-F238E27FC236}">
              <a16:creationId xmlns:a16="http://schemas.microsoft.com/office/drawing/2014/main" id="{358185E0-29CC-6696-8E08-43BEFD346C78}"/>
            </a:ext>
          </a:extLst>
        </xdr:cNvPr>
        <xdr:cNvPicPr>
          <a:picLocks noChangeAspect="1"/>
        </xdr:cNvPicPr>
      </xdr:nvPicPr>
      <xdr:blipFill>
        <a:blip xmlns:r="http://schemas.openxmlformats.org/officeDocument/2006/relationships" r:embed="rId3"/>
        <a:stretch>
          <a:fillRect/>
        </a:stretch>
      </xdr:blipFill>
      <xdr:spPr>
        <a:xfrm>
          <a:off x="7344409" y="688339"/>
          <a:ext cx="2448000" cy="1882566"/>
        </a:xfrm>
        <a:prstGeom prst="rect">
          <a:avLst/>
        </a:prstGeom>
        <a:ln w="19050">
          <a:solidFill>
            <a:schemeClr val="tx1">
              <a:lumMod val="85000"/>
              <a:lumOff val="15000"/>
            </a:schemeClr>
          </a:solidFill>
        </a:ln>
      </xdr:spPr>
    </xdr:pic>
    <xdr:clientData/>
  </xdr:twoCellAnchor>
  <xdr:twoCellAnchor>
    <xdr:from>
      <xdr:col>13</xdr:col>
      <xdr:colOff>96520</xdr:colOff>
      <xdr:row>10</xdr:row>
      <xdr:rowOff>6350</xdr:rowOff>
    </xdr:from>
    <xdr:to>
      <xdr:col>14</xdr:col>
      <xdr:colOff>529590</xdr:colOff>
      <xdr:row>11</xdr:row>
      <xdr:rowOff>45720</xdr:rowOff>
    </xdr:to>
    <xdr:sp macro="" textlink="">
      <xdr:nvSpPr>
        <xdr:cNvPr id="19" name="テキスト ボックス 18">
          <a:extLst>
            <a:ext uri="{FF2B5EF4-FFF2-40B4-BE49-F238E27FC236}">
              <a16:creationId xmlns:a16="http://schemas.microsoft.com/office/drawing/2014/main" id="{FFC2CF86-618D-F310-79B3-94777486DBCB}"/>
            </a:ext>
          </a:extLst>
        </xdr:cNvPr>
        <xdr:cNvSpPr txBox="1"/>
      </xdr:nvSpPr>
      <xdr:spPr>
        <a:xfrm>
          <a:off x="7244080" y="2749550"/>
          <a:ext cx="1042670" cy="313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a:t>
          </a:r>
          <a:r>
            <a:rPr kumimoji="1" lang="en-US" altLang="ja-JP" sz="1600"/>
            <a:t>NG</a:t>
          </a:r>
          <a:r>
            <a:rPr kumimoji="1" lang="ja-JP" altLang="en-US" sz="1400"/>
            <a:t>例＞</a:t>
          </a:r>
        </a:p>
      </xdr:txBody>
    </xdr:sp>
    <xdr:clientData/>
  </xdr:twoCellAnchor>
  <xdr:twoCellAnchor>
    <xdr:from>
      <xdr:col>13</xdr:col>
      <xdr:colOff>96520</xdr:colOff>
      <xdr:row>1</xdr:row>
      <xdr:rowOff>49530</xdr:rowOff>
    </xdr:from>
    <xdr:to>
      <xdr:col>14</xdr:col>
      <xdr:colOff>594360</xdr:colOff>
      <xdr:row>2</xdr:row>
      <xdr:rowOff>87630</xdr:rowOff>
    </xdr:to>
    <xdr:sp macro="" textlink="">
      <xdr:nvSpPr>
        <xdr:cNvPr id="20" name="テキスト ボックス 19">
          <a:extLst>
            <a:ext uri="{FF2B5EF4-FFF2-40B4-BE49-F238E27FC236}">
              <a16:creationId xmlns:a16="http://schemas.microsoft.com/office/drawing/2014/main" id="{15B90FCF-35F2-4AA3-AC3B-D68FD69B074C}"/>
            </a:ext>
          </a:extLst>
        </xdr:cNvPr>
        <xdr:cNvSpPr txBox="1"/>
      </xdr:nvSpPr>
      <xdr:spPr>
        <a:xfrm>
          <a:off x="7244080" y="323850"/>
          <a:ext cx="110744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OK</a:t>
          </a:r>
          <a:r>
            <a:rPr kumimoji="1" lang="ja-JP" altLang="en-US" sz="1600"/>
            <a:t>例＞</a:t>
          </a:r>
        </a:p>
      </xdr:txBody>
    </xdr:sp>
    <xdr:clientData/>
  </xdr:twoCellAnchor>
  <xdr:twoCellAnchor>
    <xdr:from>
      <xdr:col>17</xdr:col>
      <xdr:colOff>393204</xdr:colOff>
      <xdr:row>12</xdr:row>
      <xdr:rowOff>61911</xdr:rowOff>
    </xdr:from>
    <xdr:to>
      <xdr:col>21</xdr:col>
      <xdr:colOff>402804</xdr:colOff>
      <xdr:row>19</xdr:row>
      <xdr:rowOff>24471</xdr:rowOff>
    </xdr:to>
    <xdr:pic>
      <xdr:nvPicPr>
        <xdr:cNvPr id="18" name="図 17">
          <a:extLst>
            <a:ext uri="{FF2B5EF4-FFF2-40B4-BE49-F238E27FC236}">
              <a16:creationId xmlns:a16="http://schemas.microsoft.com/office/drawing/2014/main" id="{F6B4D496-184C-D1D1-8730-4F28E9D7159E}"/>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79164" y="3353751"/>
          <a:ext cx="2448000" cy="1882800"/>
        </a:xfrm>
        <a:prstGeom prst="rect">
          <a:avLst/>
        </a:prstGeom>
        <a:ln w="19050">
          <a:solidFill>
            <a:schemeClr val="tx1">
              <a:lumMod val="85000"/>
              <a:lumOff val="15000"/>
            </a:schemeClr>
          </a:solidFill>
        </a:ln>
      </xdr:spPr>
    </xdr:pic>
    <xdr:clientData/>
  </xdr:twoCellAnchor>
  <xdr:twoCellAnchor>
    <xdr:from>
      <xdr:col>17</xdr:col>
      <xdr:colOff>298450</xdr:colOff>
      <xdr:row>11</xdr:row>
      <xdr:rowOff>44450</xdr:rowOff>
    </xdr:from>
    <xdr:to>
      <xdr:col>21</xdr:col>
      <xdr:colOff>396240</xdr:colOff>
      <xdr:row>12</xdr:row>
      <xdr:rowOff>82565</xdr:rowOff>
    </xdr:to>
    <xdr:sp macro="" textlink="">
      <xdr:nvSpPr>
        <xdr:cNvPr id="22" name="テキスト ボックス 21">
          <a:extLst>
            <a:ext uri="{FF2B5EF4-FFF2-40B4-BE49-F238E27FC236}">
              <a16:creationId xmlns:a16="http://schemas.microsoft.com/office/drawing/2014/main" id="{7614D5C8-2123-4F2F-846B-CB536909009A}"/>
            </a:ext>
          </a:extLst>
        </xdr:cNvPr>
        <xdr:cNvSpPr txBox="1"/>
      </xdr:nvSpPr>
      <xdr:spPr>
        <a:xfrm>
          <a:off x="9884410" y="3061970"/>
          <a:ext cx="2536190" cy="31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BIZ UDPゴシック" panose="020B0400000000000000" pitchFamily="50" charset="-128"/>
              <a:ea typeface="BIZ UDPゴシック" panose="020B0400000000000000" pitchFamily="50" charset="-128"/>
            </a:rPr>
            <a:t>②ブレている、離れすぎている</a:t>
          </a:r>
        </a:p>
      </xdr:txBody>
    </xdr:sp>
    <xdr:clientData/>
  </xdr:twoCellAnchor>
  <xdr:twoCellAnchor editAs="oneCell">
    <xdr:from>
      <xdr:col>13</xdr:col>
      <xdr:colOff>196849</xdr:colOff>
      <xdr:row>12</xdr:row>
      <xdr:rowOff>61912</xdr:rowOff>
    </xdr:from>
    <xdr:to>
      <xdr:col>17</xdr:col>
      <xdr:colOff>206449</xdr:colOff>
      <xdr:row>19</xdr:row>
      <xdr:rowOff>24472</xdr:rowOff>
    </xdr:to>
    <xdr:pic>
      <xdr:nvPicPr>
        <xdr:cNvPr id="24" name="図 23">
          <a:extLst>
            <a:ext uri="{FF2B5EF4-FFF2-40B4-BE49-F238E27FC236}">
              <a16:creationId xmlns:a16="http://schemas.microsoft.com/office/drawing/2014/main" id="{B00BB6FA-40DD-0CBD-B0C4-44B667F6E83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44409" y="3353752"/>
          <a:ext cx="2448000" cy="1882800"/>
        </a:xfrm>
        <a:prstGeom prst="rect">
          <a:avLst/>
        </a:prstGeom>
        <a:ln w="19050">
          <a:solidFill>
            <a:schemeClr val="tx1">
              <a:lumMod val="85000"/>
              <a:lumOff val="15000"/>
            </a:schemeClr>
          </a:solidFill>
        </a:ln>
      </xdr:spPr>
    </xdr:pic>
    <xdr:clientData/>
  </xdr:twoCellAnchor>
  <xdr:twoCellAnchor>
    <xdr:from>
      <xdr:col>13</xdr:col>
      <xdr:colOff>101600</xdr:colOff>
      <xdr:row>11</xdr:row>
      <xdr:rowOff>44450</xdr:rowOff>
    </xdr:from>
    <xdr:to>
      <xdr:col>15</xdr:col>
      <xdr:colOff>57150</xdr:colOff>
      <xdr:row>12</xdr:row>
      <xdr:rowOff>82550</xdr:rowOff>
    </xdr:to>
    <xdr:sp macro="" textlink="">
      <xdr:nvSpPr>
        <xdr:cNvPr id="25" name="テキスト ボックス 24">
          <a:extLst>
            <a:ext uri="{FF2B5EF4-FFF2-40B4-BE49-F238E27FC236}">
              <a16:creationId xmlns:a16="http://schemas.microsoft.com/office/drawing/2014/main" id="{B4EB4181-1646-4BCB-9839-D2CC1C2A9D7C}"/>
            </a:ext>
          </a:extLst>
        </xdr:cNvPr>
        <xdr:cNvSpPr txBox="1"/>
      </xdr:nvSpPr>
      <xdr:spPr>
        <a:xfrm>
          <a:off x="7249160" y="3061970"/>
          <a:ext cx="117475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BIZ UDPゴシック" panose="020B0400000000000000" pitchFamily="50" charset="-128"/>
              <a:ea typeface="BIZ UDPゴシック" panose="020B0400000000000000" pitchFamily="50" charset="-128"/>
            </a:rPr>
            <a:t>①飾りがある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2160913</xdr:colOff>
      <xdr:row>42</xdr:row>
      <xdr:rowOff>63678</xdr:rowOff>
    </xdr:from>
    <xdr:to>
      <xdr:col>2</xdr:col>
      <xdr:colOff>2816233</xdr:colOff>
      <xdr:row>44</xdr:row>
      <xdr:rowOff>227902</xdr:rowOff>
    </xdr:to>
    <xdr:pic>
      <xdr:nvPicPr>
        <xdr:cNvPr id="3" name="図 2">
          <a:extLst>
            <a:ext uri="{FF2B5EF4-FFF2-40B4-BE49-F238E27FC236}">
              <a16:creationId xmlns:a16="http://schemas.microsoft.com/office/drawing/2014/main" id="{2B173AEE-C60D-C29C-C26A-7558B4C6EEFC}"/>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5655337" y="10839436"/>
          <a:ext cx="655320" cy="641437"/>
        </a:xfrm>
        <a:prstGeom prst="rect">
          <a:avLst/>
        </a:prstGeom>
      </xdr:spPr>
    </xdr:pic>
    <xdr:clientData/>
  </xdr:twoCellAnchor>
  <xdr:twoCellAnchor editAs="oneCell">
    <xdr:from>
      <xdr:col>2</xdr:col>
      <xdr:colOff>2186907</xdr:colOff>
      <xdr:row>39</xdr:row>
      <xdr:rowOff>78593</xdr:rowOff>
    </xdr:from>
    <xdr:to>
      <xdr:col>2</xdr:col>
      <xdr:colOff>2780018</xdr:colOff>
      <xdr:row>41</xdr:row>
      <xdr:rowOff>196710</xdr:rowOff>
    </xdr:to>
    <xdr:pic>
      <xdr:nvPicPr>
        <xdr:cNvPr id="7" name="図 6">
          <a:extLst>
            <a:ext uri="{FF2B5EF4-FFF2-40B4-BE49-F238E27FC236}">
              <a16:creationId xmlns:a16="http://schemas.microsoft.com/office/drawing/2014/main" id="{7E9DA923-4126-591D-8C7A-D13DAD26AFA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84" t="3726" r="305" b="544"/>
        <a:stretch/>
      </xdr:blipFill>
      <xdr:spPr>
        <a:xfrm>
          <a:off x="5684292" y="9821772"/>
          <a:ext cx="593111" cy="574015"/>
        </a:xfrm>
        <a:prstGeom prst="rect">
          <a:avLst/>
        </a:prstGeom>
      </xdr:spPr>
    </xdr:pic>
    <xdr:clientData/>
  </xdr:twoCellAnchor>
  <xdr:twoCellAnchor editAs="oneCell">
    <xdr:from>
      <xdr:col>2</xdr:col>
      <xdr:colOff>2104764</xdr:colOff>
      <xdr:row>45</xdr:row>
      <xdr:rowOff>109746</xdr:rowOff>
    </xdr:from>
    <xdr:to>
      <xdr:col>2</xdr:col>
      <xdr:colOff>2822504</xdr:colOff>
      <xdr:row>47</xdr:row>
      <xdr:rowOff>176803</xdr:rowOff>
    </xdr:to>
    <xdr:pic>
      <xdr:nvPicPr>
        <xdr:cNvPr id="9" name="図 8">
          <a:extLst>
            <a:ext uri="{FF2B5EF4-FFF2-40B4-BE49-F238E27FC236}">
              <a16:creationId xmlns:a16="http://schemas.microsoft.com/office/drawing/2014/main" id="{17365DA5-74AB-58A3-0743-924C03068E7A}"/>
            </a:ext>
          </a:extLst>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l="5957" t="10969" r="5628" b="8589"/>
        <a:stretch/>
      </xdr:blipFill>
      <xdr:spPr>
        <a:xfrm>
          <a:off x="5599188" y="11593625"/>
          <a:ext cx="717740" cy="52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177</xdr:row>
      <xdr:rowOff>0</xdr:rowOff>
    </xdr:from>
    <xdr:to>
      <xdr:col>4</xdr:col>
      <xdr:colOff>304800</xdr:colOff>
      <xdr:row>178</xdr:row>
      <xdr:rowOff>46565</xdr:rowOff>
    </xdr:to>
    <xdr:sp macro="" textlink="">
      <xdr:nvSpPr>
        <xdr:cNvPr id="2" name="C1E9B771-B50D-4725-9015-5917367752CC" descr="cid:62D79273-471C-4E8E-B4D7-3C2AA52DCAA7">
          <a:extLst>
            <a:ext uri="{FF2B5EF4-FFF2-40B4-BE49-F238E27FC236}">
              <a16:creationId xmlns:a16="http://schemas.microsoft.com/office/drawing/2014/main" id="{3424B590-CA22-4227-AA62-183BE2A69249}"/>
            </a:ext>
          </a:extLst>
        </xdr:cNvPr>
        <xdr:cNvSpPr>
          <a:spLocks noChangeAspect="1" noChangeArrowheads="1"/>
        </xdr:cNvSpPr>
      </xdr:nvSpPr>
      <xdr:spPr bwMode="auto">
        <a:xfrm>
          <a:off x="5219700" y="46939200"/>
          <a:ext cx="304800" cy="31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87</xdr:row>
      <xdr:rowOff>0</xdr:rowOff>
    </xdr:from>
    <xdr:ext cx="304800" cy="303741"/>
    <xdr:sp macro="" textlink="">
      <xdr:nvSpPr>
        <xdr:cNvPr id="3" name="C1E9B771-B50D-4725-9015-5917367752CC" descr="cid:62D79273-471C-4E8E-B4D7-3C2AA52DCAA7">
          <a:extLst>
            <a:ext uri="{FF2B5EF4-FFF2-40B4-BE49-F238E27FC236}">
              <a16:creationId xmlns:a16="http://schemas.microsoft.com/office/drawing/2014/main" id="{E043DF0A-7E63-45F9-8D8D-3DD6F1AB9E11}"/>
            </a:ext>
          </a:extLst>
        </xdr:cNvPr>
        <xdr:cNvSpPr>
          <a:spLocks noChangeAspect="1" noChangeArrowheads="1"/>
        </xdr:cNvSpPr>
      </xdr:nvSpPr>
      <xdr:spPr bwMode="auto">
        <a:xfrm>
          <a:off x="5219700" y="22936200"/>
          <a:ext cx="304800" cy="303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87</xdr:row>
      <xdr:rowOff>0</xdr:rowOff>
    </xdr:from>
    <xdr:ext cx="304800" cy="303741"/>
    <xdr:sp macro="" textlink="">
      <xdr:nvSpPr>
        <xdr:cNvPr id="4" name="C1E9B771-B50D-4725-9015-5917367752CC" descr="cid:62D79273-471C-4E8E-B4D7-3C2AA52DCAA7">
          <a:extLst>
            <a:ext uri="{FF2B5EF4-FFF2-40B4-BE49-F238E27FC236}">
              <a16:creationId xmlns:a16="http://schemas.microsoft.com/office/drawing/2014/main" id="{FFDD1785-2F33-4D3F-A44E-96206EC74716}"/>
            </a:ext>
          </a:extLst>
        </xdr:cNvPr>
        <xdr:cNvSpPr>
          <a:spLocks noChangeAspect="1" noChangeArrowheads="1"/>
        </xdr:cNvSpPr>
      </xdr:nvSpPr>
      <xdr:spPr bwMode="auto">
        <a:xfrm>
          <a:off x="5219700" y="22936200"/>
          <a:ext cx="304800" cy="303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189</xdr:row>
      <xdr:rowOff>0</xdr:rowOff>
    </xdr:from>
    <xdr:to>
      <xdr:col>4</xdr:col>
      <xdr:colOff>304800</xdr:colOff>
      <xdr:row>190</xdr:row>
      <xdr:rowOff>37042</xdr:rowOff>
    </xdr:to>
    <xdr:sp macro="" textlink="">
      <xdr:nvSpPr>
        <xdr:cNvPr id="5" name="C1E9B771-B50D-4725-9015-5917367752CC" descr="cid:62D79273-471C-4E8E-B4D7-3C2AA52DCAA7">
          <a:extLst>
            <a:ext uri="{FF2B5EF4-FFF2-40B4-BE49-F238E27FC236}">
              <a16:creationId xmlns:a16="http://schemas.microsoft.com/office/drawing/2014/main" id="{4513031D-F71D-4238-BC6E-A667C18C7C85}"/>
            </a:ext>
          </a:extLst>
        </xdr:cNvPr>
        <xdr:cNvSpPr>
          <a:spLocks noChangeAspect="1" noChangeArrowheads="1"/>
        </xdr:cNvSpPr>
      </xdr:nvSpPr>
      <xdr:spPr bwMode="auto">
        <a:xfrm>
          <a:off x="5219700" y="501396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262</xdr:row>
      <xdr:rowOff>0</xdr:rowOff>
    </xdr:from>
    <xdr:to>
      <xdr:col>4</xdr:col>
      <xdr:colOff>304800</xdr:colOff>
      <xdr:row>263</xdr:row>
      <xdr:rowOff>37045</xdr:rowOff>
    </xdr:to>
    <xdr:sp macro="" textlink="">
      <xdr:nvSpPr>
        <xdr:cNvPr id="6" name="C1E9B771-B50D-4725-9015-5917367752CC" descr="cid:62D79273-471C-4E8E-B4D7-3C2AA52DCAA7">
          <a:extLst>
            <a:ext uri="{FF2B5EF4-FFF2-40B4-BE49-F238E27FC236}">
              <a16:creationId xmlns:a16="http://schemas.microsoft.com/office/drawing/2014/main" id="{B4121C15-F36E-4DD5-BA06-63CF0C0C4E4A}"/>
            </a:ext>
          </a:extLst>
        </xdr:cNvPr>
        <xdr:cNvSpPr>
          <a:spLocks noChangeAspect="1" noChangeArrowheads="1"/>
        </xdr:cNvSpPr>
      </xdr:nvSpPr>
      <xdr:spPr bwMode="auto">
        <a:xfrm>
          <a:off x="5219700" y="69623940"/>
          <a:ext cx="304800" cy="3037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workfolder\italy-one-factory\ord_&#12467;&#12540;&#12456;&#12452;\&#23398;&#26657;&#32102;&#39135;&#29256;(&#26704;)\EIBUN&#23398;&#26657;&#29256;Ver9\excel_dir\&#36913;&#22577;&#39135;&#21697;&#12510;&#12473;&#124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29983;&#28079;&#21463;&#20184;\&#29983;&#28079;&#21517;&#318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ｱ"/>
      <sheetName val="ｲ"/>
      <sheetName val="ｳ"/>
      <sheetName val="ｴ"/>
      <sheetName val="ｵ"/>
      <sheetName val="食品マスタ"/>
      <sheetName val="食品群・小麦粉分別"/>
    </sheetNames>
    <sheetDataSet>
      <sheetData sheetId="0"/>
      <sheetData sheetId="1"/>
      <sheetData sheetId="2"/>
      <sheetData sheetId="3"/>
      <sheetData sheetId="4"/>
      <sheetData sheetId="5">
        <row r="1">
          <cell r="A1" t="str">
            <v>食品コード</v>
          </cell>
        </row>
        <row r="2">
          <cell r="A2" t="str">
            <v>01001</v>
          </cell>
        </row>
        <row r="3">
          <cell r="A3" t="str">
            <v>01002</v>
          </cell>
        </row>
        <row r="4">
          <cell r="A4" t="str">
            <v>01003</v>
          </cell>
        </row>
        <row r="5">
          <cell r="A5" t="str">
            <v>01004</v>
          </cell>
        </row>
        <row r="6">
          <cell r="A6" t="str">
            <v>01005</v>
          </cell>
        </row>
        <row r="7">
          <cell r="A7" t="str">
            <v>01006</v>
          </cell>
        </row>
        <row r="8">
          <cell r="A8" t="str">
            <v>01007</v>
          </cell>
        </row>
        <row r="9">
          <cell r="A9" t="str">
            <v>01008</v>
          </cell>
        </row>
        <row r="10">
          <cell r="A10" t="str">
            <v>01009</v>
          </cell>
        </row>
        <row r="11">
          <cell r="A11" t="str">
            <v>01010</v>
          </cell>
        </row>
        <row r="12">
          <cell r="A12" t="str">
            <v>01011</v>
          </cell>
        </row>
        <row r="13">
          <cell r="A13" t="str">
            <v>01012</v>
          </cell>
        </row>
        <row r="14">
          <cell r="A14" t="str">
            <v>01013</v>
          </cell>
        </row>
        <row r="15">
          <cell r="A15" t="str">
            <v>01014</v>
          </cell>
        </row>
        <row r="16">
          <cell r="A16" t="str">
            <v>01015</v>
          </cell>
        </row>
        <row r="17">
          <cell r="A17" t="str">
            <v>01016</v>
          </cell>
        </row>
        <row r="18">
          <cell r="A18" t="str">
            <v>01017</v>
          </cell>
        </row>
        <row r="19">
          <cell r="A19" t="str">
            <v>01018</v>
          </cell>
        </row>
        <row r="20">
          <cell r="A20" t="str">
            <v>01019</v>
          </cell>
        </row>
        <row r="21">
          <cell r="A21" t="str">
            <v>01020</v>
          </cell>
        </row>
        <row r="22">
          <cell r="A22" t="str">
            <v>01021</v>
          </cell>
        </row>
        <row r="23">
          <cell r="A23" t="str">
            <v>01022</v>
          </cell>
        </row>
        <row r="24">
          <cell r="A24" t="str">
            <v>01023</v>
          </cell>
        </row>
        <row r="25">
          <cell r="A25" t="str">
            <v>01024</v>
          </cell>
        </row>
        <row r="26">
          <cell r="A26" t="str">
            <v>01025</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索シート"/>
      <sheetName val="名簿"/>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tetsujin@educe-shokuiku.jp"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93"/>
  <sheetViews>
    <sheetView tabSelected="1" zoomScale="123" workbookViewId="0"/>
  </sheetViews>
  <sheetFormatPr defaultColWidth="14.44140625" defaultRowHeight="15" customHeight="1"/>
  <cols>
    <col min="1" max="1" width="3.21875" style="75" customWidth="1"/>
    <col min="2" max="2" width="40.6640625" style="75" customWidth="1"/>
    <col min="3" max="3" width="73" style="75" customWidth="1"/>
    <col min="4" max="4" width="47.44140625" style="75" customWidth="1"/>
    <col min="5" max="5" width="12.109375" style="75" customWidth="1"/>
    <col min="6" max="7" width="8.77734375" style="75" customWidth="1"/>
    <col min="8" max="8" width="17.5546875" style="75" customWidth="1"/>
    <col min="9" max="26" width="8.77734375" style="75" customWidth="1"/>
    <col min="27" max="16384" width="14.44140625" style="75"/>
  </cols>
  <sheetData>
    <row r="1" spans="1:8" ht="18" customHeight="1">
      <c r="A1" s="76" t="s">
        <v>229</v>
      </c>
      <c r="D1" s="77"/>
    </row>
    <row r="2" spans="1:8" ht="25.8" customHeight="1">
      <c r="A2" s="78" t="s">
        <v>0</v>
      </c>
      <c r="B2" s="78"/>
      <c r="C2" s="78"/>
      <c r="D2" s="78"/>
      <c r="E2" s="78"/>
    </row>
    <row r="3" spans="1:8" ht="18" customHeight="1"/>
    <row r="4" spans="1:8" ht="12.6" customHeight="1">
      <c r="A4" s="79"/>
      <c r="B4" s="195" t="s">
        <v>593</v>
      </c>
      <c r="C4" s="196"/>
      <c r="D4" s="77"/>
      <c r="E4" s="80"/>
      <c r="F4" s="80"/>
      <c r="G4" s="80"/>
      <c r="H4" s="80"/>
    </row>
    <row r="5" spans="1:8" ht="12.6" customHeight="1">
      <c r="A5" s="79"/>
      <c r="B5" s="197"/>
      <c r="C5" s="198"/>
      <c r="D5" s="81"/>
      <c r="E5" s="80"/>
      <c r="F5" s="80"/>
      <c r="G5" s="80"/>
      <c r="H5" s="80"/>
    </row>
    <row r="6" spans="1:8" ht="12.6" customHeight="1">
      <c r="A6" s="79"/>
      <c r="B6" s="197"/>
      <c r="C6" s="198"/>
      <c r="D6" s="81"/>
      <c r="E6" s="80"/>
      <c r="F6" s="80"/>
      <c r="G6" s="80"/>
      <c r="H6" s="80"/>
    </row>
    <row r="7" spans="1:8" ht="12.6" customHeight="1">
      <c r="A7" s="79"/>
      <c r="B7" s="197"/>
      <c r="C7" s="198"/>
      <c r="D7" s="80"/>
      <c r="E7" s="80"/>
      <c r="F7" s="80"/>
      <c r="G7" s="80"/>
      <c r="H7" s="80"/>
    </row>
    <row r="8" spans="1:8" ht="12.6" customHeight="1">
      <c r="A8" s="79"/>
      <c r="B8" s="199"/>
      <c r="C8" s="200"/>
      <c r="D8" s="80"/>
      <c r="E8" s="80"/>
      <c r="F8" s="80"/>
      <c r="G8" s="80"/>
      <c r="H8" s="80"/>
    </row>
    <row r="9" spans="1:8" ht="18" customHeight="1">
      <c r="B9" s="76" t="s">
        <v>1</v>
      </c>
    </row>
    <row r="10" spans="1:8" ht="18" customHeight="1">
      <c r="B10" s="82" t="s">
        <v>254</v>
      </c>
      <c r="C10" s="75" t="s">
        <v>299</v>
      </c>
    </row>
    <row r="11" spans="1:8" ht="18" customHeight="1">
      <c r="B11" s="83" t="s">
        <v>2</v>
      </c>
      <c r="D11" s="84"/>
    </row>
    <row r="12" spans="1:8" ht="18" customHeight="1">
      <c r="B12" s="91" t="s">
        <v>592</v>
      </c>
      <c r="C12" s="80" t="s">
        <v>266</v>
      </c>
      <c r="D12" s="83"/>
    </row>
    <row r="13" spans="1:8" ht="18" customHeight="1">
      <c r="B13" s="91" t="s">
        <v>661</v>
      </c>
      <c r="C13" s="80" t="s">
        <v>267</v>
      </c>
      <c r="D13" s="83"/>
    </row>
    <row r="14" spans="1:8" ht="18" customHeight="1">
      <c r="B14" s="83" t="s">
        <v>3</v>
      </c>
      <c r="D14" s="84"/>
    </row>
    <row r="15" spans="1:8" ht="18" customHeight="1">
      <c r="B15" s="83"/>
      <c r="C15" s="80"/>
      <c r="D15" s="84"/>
    </row>
    <row r="16" spans="1:8" ht="18" customHeight="1">
      <c r="B16" s="76" t="s">
        <v>4</v>
      </c>
      <c r="C16" s="83"/>
    </row>
    <row r="17" spans="2:6" ht="18" customHeight="1">
      <c r="B17" s="143" t="s">
        <v>5</v>
      </c>
      <c r="C17" s="86" t="s">
        <v>6</v>
      </c>
      <c r="D17" s="84"/>
    </row>
    <row r="18" spans="2:6" ht="18" customHeight="1">
      <c r="B18" s="143" t="s">
        <v>7</v>
      </c>
      <c r="C18" s="86" t="s">
        <v>8</v>
      </c>
    </row>
    <row r="19" spans="2:6" ht="18" customHeight="1">
      <c r="B19" s="143" t="s">
        <v>230</v>
      </c>
      <c r="C19" s="87" t="s">
        <v>276</v>
      </c>
      <c r="D19" s="77"/>
    </row>
    <row r="20" spans="2:6" ht="18" customHeight="1">
      <c r="B20" s="143" t="s">
        <v>258</v>
      </c>
      <c r="C20" s="87" t="s">
        <v>259</v>
      </c>
    </row>
    <row r="21" spans="2:6" ht="96" customHeight="1">
      <c r="B21" s="144" t="s">
        <v>302</v>
      </c>
      <c r="C21" s="88" t="s">
        <v>303</v>
      </c>
    </row>
    <row r="22" spans="2:6" ht="54.6" customHeight="1">
      <c r="B22" s="144" t="s">
        <v>9</v>
      </c>
      <c r="C22" s="88" t="s">
        <v>278</v>
      </c>
      <c r="D22" s="85"/>
    </row>
    <row r="23" spans="2:6" ht="36.6" customHeight="1">
      <c r="B23" s="143" t="s">
        <v>10</v>
      </c>
      <c r="C23" s="88" t="s">
        <v>594</v>
      </c>
    </row>
    <row r="24" spans="2:6" ht="29.4" customHeight="1">
      <c r="B24" s="143" t="s">
        <v>11</v>
      </c>
      <c r="C24" s="86" t="s">
        <v>281</v>
      </c>
      <c r="D24" s="84"/>
      <c r="F24" s="84"/>
    </row>
    <row r="25" spans="2:6" ht="34.799999999999997" customHeight="1">
      <c r="B25" s="143" t="s">
        <v>12</v>
      </c>
      <c r="C25" s="88" t="s">
        <v>282</v>
      </c>
      <c r="D25" s="89"/>
    </row>
    <row r="26" spans="2:6" ht="64.8" customHeight="1">
      <c r="B26" s="143" t="s">
        <v>13</v>
      </c>
      <c r="C26" s="88" t="s">
        <v>595</v>
      </c>
      <c r="D26" s="85"/>
    </row>
    <row r="27" spans="2:6" ht="39" customHeight="1">
      <c r="B27" s="143" t="s">
        <v>14</v>
      </c>
      <c r="C27" s="88" t="s">
        <v>261</v>
      </c>
    </row>
    <row r="28" spans="2:6" ht="18" customHeight="1">
      <c r="B28" s="76"/>
    </row>
    <row r="29" spans="2:6" ht="18" customHeight="1">
      <c r="B29" s="76" t="s">
        <v>17</v>
      </c>
    </row>
    <row r="30" spans="2:6" ht="18" customHeight="1">
      <c r="B30" s="82" t="s">
        <v>255</v>
      </c>
      <c r="C30" s="75" t="s">
        <v>265</v>
      </c>
      <c r="D30" s="84"/>
    </row>
    <row r="31" spans="2:6" ht="18" customHeight="1">
      <c r="B31" s="75" t="s">
        <v>18</v>
      </c>
      <c r="D31" s="77"/>
    </row>
    <row r="32" spans="2:6" ht="18" customHeight="1">
      <c r="B32" s="75" t="s">
        <v>296</v>
      </c>
      <c r="D32" s="77"/>
    </row>
    <row r="33" spans="2:5" ht="18" customHeight="1">
      <c r="B33" s="75" t="s">
        <v>256</v>
      </c>
      <c r="D33" s="77"/>
    </row>
    <row r="34" spans="2:5" ht="18" customHeight="1">
      <c r="B34" s="141" t="s">
        <v>264</v>
      </c>
      <c r="D34" s="85"/>
    </row>
    <row r="35" spans="2:5" ht="18" customHeight="1">
      <c r="B35" s="75" t="s">
        <v>19</v>
      </c>
      <c r="D35" s="85"/>
    </row>
    <row r="36" spans="2:5" ht="18" customHeight="1">
      <c r="D36" s="85"/>
    </row>
    <row r="37" spans="2:5" ht="18" customHeight="1">
      <c r="B37" s="76" t="s">
        <v>20</v>
      </c>
      <c r="C37" s="76"/>
      <c r="D37" s="76"/>
      <c r="E37" s="76"/>
    </row>
    <row r="38" spans="2:5" ht="18" customHeight="1">
      <c r="B38" s="76" t="s">
        <v>21</v>
      </c>
      <c r="C38" s="76"/>
      <c r="D38" s="76"/>
      <c r="E38" s="76"/>
    </row>
    <row r="39" spans="2:5" ht="18" customHeight="1">
      <c r="B39" s="76" t="s">
        <v>22</v>
      </c>
      <c r="C39" s="76"/>
      <c r="D39" s="76"/>
      <c r="E39" s="76"/>
    </row>
    <row r="40" spans="2:5" ht="18" customHeight="1">
      <c r="B40" s="75" t="s">
        <v>23</v>
      </c>
    </row>
    <row r="41" spans="2:5" ht="18" customHeight="1">
      <c r="B41" s="75" t="s">
        <v>596</v>
      </c>
    </row>
    <row r="42" spans="2:5" ht="18" customHeight="1">
      <c r="B42" s="76" t="s">
        <v>24</v>
      </c>
    </row>
    <row r="43" spans="2:5" ht="18" customHeight="1">
      <c r="B43" s="75" t="s">
        <v>25</v>
      </c>
    </row>
    <row r="44" spans="2:5" ht="18" customHeight="1">
      <c r="B44" s="90" t="s">
        <v>26</v>
      </c>
      <c r="C44" s="75" t="s">
        <v>27</v>
      </c>
    </row>
    <row r="45" spans="2:5" ht="18" customHeight="1">
      <c r="B45" s="90" t="s">
        <v>28</v>
      </c>
      <c r="C45" s="91" t="s">
        <v>251</v>
      </c>
    </row>
    <row r="46" spans="2:5" ht="18" customHeight="1"/>
    <row r="47" spans="2:5" ht="18" customHeight="1"/>
    <row r="48" spans="2:5"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sheetData>
  <sheetProtection algorithmName="SHA-512" hashValue="ZkONC2vaFcCXsRCmA6sKtRtWFjXjtTBo1Wk9WGN3ObXYqI5KaY9hW4PPwVuEeIS1fkbFgU8STJVa0BeVx5dmpQ==" saltValue="TfjxCoWHy+NTJlpc24vTTw==" spinCount="100000" sheet="1"/>
  <mergeCells count="1">
    <mergeCell ref="B4:C8"/>
  </mergeCells>
  <phoneticPr fontId="33"/>
  <hyperlinks>
    <hyperlink ref="B11" location="'大会使用可能調理器具リスト'!A1" display="◆大会使用可能調理器具リスト" xr:uid="{00000000-0004-0000-0000-000001000000}"/>
    <hyperlink ref="B14" location="'吸油量計算'!A1" display="◆吸油量計算" xr:uid="{00000000-0004-0000-0000-000004000000}"/>
    <hyperlink ref="C19" location="テーマ食材【緑黄色野菜】!A1" display="テーマ食材リストより選び入力" xr:uid="{00000000-0004-0000-0000-000005000000}"/>
    <hyperlink ref="C45" r:id="rId1" xr:uid="{00000000-0004-0000-0000-000008000000}"/>
    <hyperlink ref="B30" location="'2024年度_レシピ提出用紙 '!A1" display="'2024年度_レシピ提出用紙 '!A1" xr:uid="{2C1D31FF-2C39-42AF-B82A-DB6681FC700D}"/>
    <hyperlink ref="B10" location="'2024年度_レシピ提出用紙 '!A1" display="'2024年度_レシピ提出用紙 '!A1" xr:uid="{904312F9-1F7B-4551-97A3-061F9919C8E9}"/>
    <hyperlink ref="C20" location="写真撮影の注意点!A1" display="写真撮影の注意点!A1" xr:uid="{352C070C-828A-4DB2-A66B-6EBA074FB478}"/>
    <hyperlink ref="B12" location="'2024大会使用食材リスト'!A1" display="◆大会使用食材リスト" xr:uid="{C126B0FD-A1B1-403D-B370-922282D2CBD0}"/>
    <hyperlink ref="B13" location="'配慮が必要な食材リスト、Q&amp;A'!A1" display="◆配慮が必要な食材リスト・よくある質問" xr:uid="{2F35BE1E-A060-4F44-9D62-2FA3A16EA5AB}"/>
  </hyperlinks>
  <pageMargins left="0.7" right="0.7" top="0.75" bottom="0.75" header="0" footer="0"/>
  <pageSetup paperSize="9" orientation="landscape"/>
  <rowBreaks count="1" manualBreakCount="1">
    <brk id="2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heetViews>
  <sheetFormatPr defaultColWidth="14.44140625" defaultRowHeight="15" customHeight="1"/>
  <cols>
    <col min="1" max="1" width="37.109375" customWidth="1"/>
    <col min="2" max="2" width="12.109375" customWidth="1"/>
    <col min="3" max="26" width="8.5546875" customWidth="1"/>
  </cols>
  <sheetData>
    <row r="1" spans="1:26" ht="18" customHeight="1">
      <c r="A1" s="54" t="s">
        <v>31</v>
      </c>
      <c r="B1" s="54" t="s">
        <v>228</v>
      </c>
      <c r="C1" s="2"/>
      <c r="D1" s="2"/>
      <c r="E1" s="2"/>
      <c r="F1" s="2"/>
      <c r="G1" s="2"/>
      <c r="H1" s="2"/>
      <c r="I1" s="2"/>
      <c r="J1" s="2"/>
      <c r="K1" s="2"/>
      <c r="L1" s="2"/>
      <c r="M1" s="2"/>
      <c r="N1" s="2"/>
      <c r="O1" s="2"/>
      <c r="P1" s="2"/>
      <c r="Q1" s="2"/>
      <c r="R1" s="2"/>
      <c r="S1" s="2"/>
      <c r="T1" s="2"/>
      <c r="U1" s="2"/>
      <c r="V1" s="2"/>
      <c r="W1" s="2"/>
      <c r="X1" s="2"/>
      <c r="Y1" s="2"/>
      <c r="Z1" s="2"/>
    </row>
    <row r="2" spans="1:26" ht="18" customHeight="1">
      <c r="A2" s="52">
        <v>0</v>
      </c>
      <c r="B2" s="53">
        <v>1</v>
      </c>
      <c r="C2" s="2"/>
      <c r="D2" s="2"/>
      <c r="E2" s="2"/>
      <c r="F2" s="2"/>
      <c r="G2" s="2"/>
      <c r="H2" s="2"/>
      <c r="I2" s="2"/>
      <c r="J2" s="2"/>
      <c r="K2" s="2"/>
      <c r="L2" s="2"/>
      <c r="M2" s="2"/>
      <c r="N2" s="2"/>
      <c r="O2" s="2"/>
      <c r="P2" s="2"/>
      <c r="Q2" s="2"/>
      <c r="R2" s="2"/>
      <c r="S2" s="2"/>
      <c r="T2" s="2"/>
      <c r="U2" s="2"/>
      <c r="V2" s="2"/>
      <c r="W2" s="2"/>
      <c r="X2" s="2"/>
      <c r="Y2" s="2"/>
      <c r="Z2" s="2"/>
    </row>
    <row r="3" spans="1:26" ht="18" customHeight="1">
      <c r="A3" s="52">
        <v>0</v>
      </c>
      <c r="B3" s="53">
        <v>2</v>
      </c>
      <c r="C3" s="2"/>
      <c r="D3" s="2"/>
      <c r="E3" s="2"/>
      <c r="F3" s="2"/>
      <c r="G3" s="2"/>
      <c r="H3" s="2"/>
      <c r="I3" s="2"/>
      <c r="J3" s="2"/>
      <c r="K3" s="2"/>
      <c r="L3" s="2"/>
      <c r="M3" s="2"/>
      <c r="N3" s="2"/>
      <c r="O3" s="2"/>
      <c r="P3" s="2"/>
      <c r="Q3" s="2"/>
      <c r="R3" s="2"/>
      <c r="S3" s="2"/>
      <c r="T3" s="2"/>
      <c r="U3" s="2"/>
      <c r="V3" s="2"/>
      <c r="W3" s="2"/>
      <c r="X3" s="2"/>
      <c r="Y3" s="2"/>
      <c r="Z3" s="2"/>
    </row>
    <row r="4" spans="1:26" ht="18" customHeight="1">
      <c r="A4" s="52">
        <v>0</v>
      </c>
      <c r="B4" s="53">
        <v>3</v>
      </c>
      <c r="C4" s="2"/>
      <c r="D4" s="2"/>
      <c r="E4" s="2"/>
      <c r="F4" s="2"/>
      <c r="G4" s="2"/>
      <c r="H4" s="2"/>
      <c r="I4" s="2"/>
      <c r="J4" s="2"/>
      <c r="K4" s="2"/>
      <c r="L4" s="2"/>
      <c r="M4" s="2"/>
      <c r="N4" s="2"/>
      <c r="O4" s="2"/>
      <c r="P4" s="2"/>
      <c r="Q4" s="2"/>
      <c r="R4" s="2"/>
      <c r="S4" s="2"/>
      <c r="T4" s="2"/>
      <c r="U4" s="2"/>
      <c r="V4" s="2"/>
      <c r="W4" s="2"/>
      <c r="X4" s="2"/>
      <c r="Y4" s="2"/>
      <c r="Z4" s="2"/>
    </row>
    <row r="5" spans="1:26" ht="18" customHeight="1">
      <c r="A5" s="52">
        <v>0</v>
      </c>
      <c r="B5" s="53">
        <v>4</v>
      </c>
      <c r="C5" s="2"/>
      <c r="D5" s="2"/>
      <c r="E5" s="2"/>
      <c r="F5" s="2"/>
      <c r="G5" s="2"/>
      <c r="H5" s="2"/>
      <c r="I5" s="2"/>
      <c r="J5" s="2"/>
      <c r="K5" s="2"/>
      <c r="L5" s="2"/>
      <c r="M5" s="2"/>
      <c r="N5" s="2"/>
      <c r="O5" s="2"/>
      <c r="P5" s="2"/>
      <c r="Q5" s="2"/>
      <c r="R5" s="2"/>
      <c r="S5" s="2"/>
      <c r="T5" s="2"/>
      <c r="U5" s="2"/>
      <c r="V5" s="2"/>
      <c r="W5" s="2"/>
      <c r="X5" s="2"/>
      <c r="Y5" s="2"/>
      <c r="Z5" s="2"/>
    </row>
    <row r="6" spans="1:26" ht="18" customHeight="1">
      <c r="A6" s="52">
        <v>0</v>
      </c>
      <c r="B6" s="53">
        <v>5</v>
      </c>
      <c r="C6" s="2"/>
      <c r="D6" s="2"/>
      <c r="E6" s="2"/>
      <c r="F6" s="2"/>
      <c r="G6" s="2"/>
      <c r="H6" s="2"/>
      <c r="I6" s="2"/>
      <c r="J6" s="2"/>
      <c r="K6" s="2"/>
      <c r="L6" s="2"/>
      <c r="M6" s="2"/>
      <c r="N6" s="2"/>
      <c r="O6" s="2"/>
      <c r="P6" s="2"/>
      <c r="Q6" s="2"/>
      <c r="R6" s="2"/>
      <c r="S6" s="2"/>
      <c r="T6" s="2"/>
      <c r="U6" s="2"/>
      <c r="V6" s="2"/>
      <c r="W6" s="2"/>
      <c r="X6" s="2"/>
      <c r="Y6" s="2"/>
      <c r="Z6" s="2"/>
    </row>
    <row r="7" spans="1:26" ht="18" customHeight="1">
      <c r="A7" s="52">
        <v>0</v>
      </c>
      <c r="B7" s="53">
        <v>6</v>
      </c>
      <c r="C7" s="2"/>
      <c r="D7" s="2"/>
      <c r="E7" s="2"/>
      <c r="F7" s="2"/>
      <c r="G7" s="2"/>
      <c r="H7" s="2"/>
      <c r="I7" s="2"/>
      <c r="J7" s="2"/>
      <c r="K7" s="2"/>
      <c r="L7" s="2"/>
      <c r="M7" s="2"/>
      <c r="N7" s="2"/>
      <c r="O7" s="2"/>
      <c r="P7" s="2"/>
      <c r="Q7" s="2"/>
      <c r="R7" s="2"/>
      <c r="S7" s="2"/>
      <c r="T7" s="2"/>
      <c r="U7" s="2"/>
      <c r="V7" s="2"/>
      <c r="W7" s="2"/>
      <c r="X7" s="2"/>
      <c r="Y7" s="2"/>
      <c r="Z7" s="2"/>
    </row>
    <row r="8" spans="1:26" ht="18" customHeight="1">
      <c r="A8" s="52">
        <v>0</v>
      </c>
      <c r="B8" s="53">
        <v>7</v>
      </c>
      <c r="C8" s="2"/>
      <c r="D8" s="2"/>
      <c r="E8" s="2"/>
      <c r="F8" s="2"/>
      <c r="G8" s="2"/>
      <c r="H8" s="2"/>
      <c r="I8" s="2"/>
      <c r="J8" s="2"/>
      <c r="K8" s="2"/>
      <c r="L8" s="2"/>
      <c r="M8" s="2"/>
      <c r="N8" s="2"/>
      <c r="O8" s="2"/>
      <c r="P8" s="2"/>
      <c r="Q8" s="2"/>
      <c r="R8" s="2"/>
      <c r="S8" s="2"/>
      <c r="T8" s="2"/>
      <c r="U8" s="2"/>
      <c r="V8" s="2"/>
      <c r="W8" s="2"/>
      <c r="X8" s="2"/>
      <c r="Y8" s="2"/>
      <c r="Z8" s="2"/>
    </row>
    <row r="9" spans="1:26" ht="18" customHeight="1">
      <c r="A9" s="52">
        <v>0</v>
      </c>
      <c r="B9" s="53">
        <v>8</v>
      </c>
      <c r="C9" s="2"/>
      <c r="D9" s="2"/>
      <c r="E9" s="2"/>
      <c r="F9" s="2"/>
      <c r="G9" s="2"/>
      <c r="H9" s="2"/>
      <c r="I9" s="2"/>
      <c r="J9" s="2"/>
      <c r="K9" s="2"/>
      <c r="L9" s="2"/>
      <c r="M9" s="2"/>
      <c r="N9" s="2"/>
      <c r="O9" s="2"/>
      <c r="P9" s="2"/>
      <c r="Q9" s="2"/>
      <c r="R9" s="2"/>
      <c r="S9" s="2"/>
      <c r="T9" s="2"/>
      <c r="U9" s="2"/>
      <c r="V9" s="2"/>
      <c r="W9" s="2"/>
      <c r="X9" s="2"/>
      <c r="Y9" s="2"/>
      <c r="Z9" s="2"/>
    </row>
    <row r="10" spans="1:26" ht="18" customHeight="1">
      <c r="A10" s="52">
        <v>0</v>
      </c>
      <c r="B10" s="53">
        <v>9</v>
      </c>
      <c r="C10" s="2"/>
      <c r="D10" s="2"/>
      <c r="E10" s="2"/>
      <c r="F10" s="2"/>
      <c r="G10" s="2"/>
      <c r="H10" s="2"/>
      <c r="I10" s="2"/>
      <c r="J10" s="2"/>
      <c r="K10" s="2"/>
      <c r="L10" s="2"/>
      <c r="M10" s="2"/>
      <c r="N10" s="2"/>
      <c r="O10" s="2"/>
      <c r="P10" s="2"/>
      <c r="Q10" s="2"/>
      <c r="R10" s="2"/>
      <c r="S10" s="2"/>
      <c r="T10" s="2"/>
      <c r="U10" s="2"/>
      <c r="V10" s="2"/>
      <c r="W10" s="2"/>
      <c r="X10" s="2"/>
      <c r="Y10" s="2"/>
      <c r="Z10" s="2"/>
    </row>
    <row r="11" spans="1:26" ht="18" customHeight="1">
      <c r="A11" s="52">
        <v>0</v>
      </c>
      <c r="B11" s="53">
        <v>10</v>
      </c>
      <c r="C11" s="2"/>
      <c r="D11" s="2"/>
      <c r="E11" s="2"/>
      <c r="F11" s="2"/>
      <c r="G11" s="2"/>
      <c r="H11" s="2"/>
      <c r="I11" s="2"/>
      <c r="J11" s="2"/>
      <c r="K11" s="2"/>
      <c r="L11" s="2"/>
      <c r="M11" s="2"/>
      <c r="N11" s="2"/>
      <c r="O11" s="2"/>
      <c r="P11" s="2"/>
      <c r="Q11" s="2"/>
      <c r="R11" s="2"/>
      <c r="S11" s="2"/>
      <c r="T11" s="2"/>
      <c r="U11" s="2"/>
      <c r="V11" s="2"/>
      <c r="W11" s="2"/>
      <c r="X11" s="2"/>
      <c r="Y11" s="2"/>
      <c r="Z11" s="2"/>
    </row>
    <row r="12" spans="1:26" ht="18" customHeight="1">
      <c r="A12" s="52">
        <v>0</v>
      </c>
      <c r="B12" s="53">
        <v>11</v>
      </c>
      <c r="C12" s="2"/>
      <c r="D12" s="2"/>
      <c r="E12" s="2"/>
      <c r="F12" s="2"/>
      <c r="G12" s="2"/>
      <c r="H12" s="2"/>
      <c r="I12" s="2"/>
      <c r="J12" s="2"/>
      <c r="K12" s="2"/>
      <c r="L12" s="2"/>
      <c r="M12" s="2"/>
      <c r="N12" s="2"/>
      <c r="O12" s="2"/>
      <c r="P12" s="2"/>
      <c r="Q12" s="2"/>
      <c r="R12" s="2"/>
      <c r="S12" s="2"/>
      <c r="T12" s="2"/>
      <c r="U12" s="2"/>
      <c r="V12" s="2"/>
      <c r="W12" s="2"/>
      <c r="X12" s="2"/>
      <c r="Y12" s="2"/>
      <c r="Z12" s="2"/>
    </row>
    <row r="13" spans="1:26" ht="18" customHeight="1">
      <c r="A13" s="52">
        <v>0</v>
      </c>
      <c r="B13" s="53">
        <v>12</v>
      </c>
      <c r="C13" s="2"/>
      <c r="D13" s="2"/>
      <c r="E13" s="2"/>
      <c r="F13" s="2"/>
      <c r="G13" s="2"/>
      <c r="H13" s="2"/>
      <c r="I13" s="2"/>
      <c r="J13" s="2"/>
      <c r="K13" s="2"/>
      <c r="L13" s="2"/>
      <c r="M13" s="2"/>
      <c r="N13" s="2"/>
      <c r="O13" s="2"/>
      <c r="P13" s="2"/>
      <c r="Q13" s="2"/>
      <c r="R13" s="2"/>
      <c r="S13" s="2"/>
      <c r="T13" s="2"/>
      <c r="U13" s="2"/>
      <c r="V13" s="2"/>
      <c r="W13" s="2"/>
      <c r="X13" s="2"/>
      <c r="Y13" s="2"/>
      <c r="Z13" s="2"/>
    </row>
    <row r="14" spans="1:26" ht="18" customHeight="1">
      <c r="A14" s="52">
        <v>0</v>
      </c>
      <c r="B14" s="53">
        <v>13</v>
      </c>
      <c r="C14" s="2"/>
      <c r="D14" s="2"/>
      <c r="E14" s="2"/>
      <c r="F14" s="2"/>
      <c r="G14" s="2"/>
      <c r="H14" s="2"/>
      <c r="I14" s="2"/>
      <c r="J14" s="2"/>
      <c r="K14" s="2"/>
      <c r="L14" s="2"/>
      <c r="M14" s="2"/>
      <c r="N14" s="2"/>
      <c r="O14" s="2"/>
      <c r="P14" s="2"/>
      <c r="Q14" s="2"/>
      <c r="R14" s="2"/>
      <c r="S14" s="2"/>
      <c r="T14" s="2"/>
      <c r="U14" s="2"/>
      <c r="V14" s="2"/>
      <c r="W14" s="2"/>
      <c r="X14" s="2"/>
      <c r="Y14" s="2"/>
      <c r="Z14" s="2"/>
    </row>
    <row r="15" spans="1:26" ht="18" customHeight="1">
      <c r="A15" s="52">
        <v>0</v>
      </c>
      <c r="B15" s="53">
        <v>14</v>
      </c>
      <c r="C15" s="2"/>
      <c r="D15" s="2"/>
      <c r="E15" s="2"/>
      <c r="F15" s="2"/>
      <c r="G15" s="2"/>
      <c r="H15" s="2"/>
      <c r="I15" s="2"/>
      <c r="J15" s="2"/>
      <c r="K15" s="2"/>
      <c r="L15" s="2"/>
      <c r="M15" s="2"/>
      <c r="N15" s="2"/>
      <c r="O15" s="2"/>
      <c r="P15" s="2"/>
      <c r="Q15" s="2"/>
      <c r="R15" s="2"/>
      <c r="S15" s="2"/>
      <c r="T15" s="2"/>
      <c r="U15" s="2"/>
      <c r="V15" s="2"/>
      <c r="W15" s="2"/>
      <c r="X15" s="2"/>
      <c r="Y15" s="2"/>
      <c r="Z15" s="2"/>
    </row>
    <row r="16" spans="1:26" ht="18" customHeight="1">
      <c r="A16" s="52">
        <v>0</v>
      </c>
      <c r="B16" s="53">
        <v>15</v>
      </c>
      <c r="C16" s="2"/>
      <c r="D16" s="2"/>
      <c r="E16" s="2"/>
      <c r="F16" s="2"/>
      <c r="G16" s="2"/>
      <c r="H16" s="2"/>
      <c r="I16" s="2"/>
      <c r="J16" s="2"/>
      <c r="K16" s="2"/>
      <c r="L16" s="2"/>
      <c r="M16" s="2"/>
      <c r="N16" s="2"/>
      <c r="O16" s="2"/>
      <c r="P16" s="2"/>
      <c r="Q16" s="2"/>
      <c r="R16" s="2"/>
      <c r="S16" s="2"/>
      <c r="T16" s="2"/>
      <c r="U16" s="2"/>
      <c r="V16" s="2"/>
      <c r="W16" s="2"/>
      <c r="X16" s="2"/>
      <c r="Y16" s="2"/>
      <c r="Z16" s="2"/>
    </row>
    <row r="17" spans="1:26" ht="18" customHeight="1">
      <c r="A17" s="52">
        <v>0</v>
      </c>
      <c r="B17" s="53">
        <v>16</v>
      </c>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c r="A18" s="52">
        <v>0</v>
      </c>
      <c r="B18" s="53">
        <v>17</v>
      </c>
      <c r="C18" s="2"/>
      <c r="D18" s="2"/>
      <c r="E18" s="2"/>
      <c r="F18" s="2"/>
      <c r="G18" s="2"/>
      <c r="H18" s="2"/>
      <c r="I18" s="2"/>
      <c r="J18" s="2"/>
      <c r="K18" s="2"/>
      <c r="L18" s="2"/>
      <c r="M18" s="2"/>
      <c r="N18" s="2"/>
      <c r="O18" s="2"/>
      <c r="P18" s="2"/>
      <c r="Q18" s="2"/>
      <c r="R18" s="2"/>
      <c r="S18" s="2"/>
      <c r="T18" s="2"/>
      <c r="U18" s="2"/>
      <c r="V18" s="2"/>
      <c r="W18" s="2"/>
      <c r="X18" s="2"/>
      <c r="Y18" s="2"/>
      <c r="Z18" s="2"/>
    </row>
    <row r="19" spans="1:26" ht="18" customHeight="1">
      <c r="A19" s="52">
        <v>0</v>
      </c>
      <c r="B19" s="53">
        <v>18</v>
      </c>
      <c r="C19" s="2"/>
      <c r="D19" s="2"/>
      <c r="E19" s="2"/>
      <c r="F19" s="2"/>
      <c r="G19" s="2"/>
      <c r="H19" s="2"/>
      <c r="I19" s="2"/>
      <c r="J19" s="2"/>
      <c r="K19" s="2"/>
      <c r="L19" s="2"/>
      <c r="M19" s="2"/>
      <c r="N19" s="2"/>
      <c r="O19" s="2"/>
      <c r="P19" s="2"/>
      <c r="Q19" s="2"/>
      <c r="R19" s="2"/>
      <c r="S19" s="2"/>
      <c r="T19" s="2"/>
      <c r="U19" s="2"/>
      <c r="V19" s="2"/>
      <c r="W19" s="2"/>
      <c r="X19" s="2"/>
      <c r="Y19" s="2"/>
      <c r="Z19" s="2"/>
    </row>
    <row r="20" spans="1:26" ht="18" customHeight="1">
      <c r="A20" s="52">
        <v>0</v>
      </c>
      <c r="B20" s="53">
        <v>19</v>
      </c>
      <c r="C20" s="2"/>
      <c r="D20" s="2"/>
      <c r="E20" s="2"/>
      <c r="F20" s="2"/>
      <c r="G20" s="2"/>
      <c r="H20" s="2"/>
      <c r="I20" s="2"/>
      <c r="J20" s="2"/>
      <c r="K20" s="2"/>
      <c r="L20" s="2"/>
      <c r="M20" s="2"/>
      <c r="N20" s="2"/>
      <c r="O20" s="2"/>
      <c r="P20" s="2"/>
      <c r="Q20" s="2"/>
      <c r="R20" s="2"/>
      <c r="S20" s="2"/>
      <c r="T20" s="2"/>
      <c r="U20" s="2"/>
      <c r="V20" s="2"/>
      <c r="W20" s="2"/>
      <c r="X20" s="2"/>
      <c r="Y20" s="2"/>
      <c r="Z20" s="2"/>
    </row>
    <row r="21" spans="1:26" ht="18" customHeight="1">
      <c r="A21" s="52">
        <v>0</v>
      </c>
      <c r="B21" s="53">
        <v>20</v>
      </c>
      <c r="C21" s="2"/>
      <c r="D21" s="2"/>
      <c r="E21" s="2"/>
      <c r="F21" s="2"/>
      <c r="G21" s="2"/>
      <c r="H21" s="2"/>
      <c r="I21" s="2"/>
      <c r="J21" s="2"/>
      <c r="K21" s="2"/>
      <c r="L21" s="2"/>
      <c r="M21" s="2"/>
      <c r="N21" s="2"/>
      <c r="O21" s="2"/>
      <c r="P21" s="2"/>
      <c r="Q21" s="2"/>
      <c r="R21" s="2"/>
      <c r="S21" s="2"/>
      <c r="T21" s="2"/>
      <c r="U21" s="2"/>
      <c r="V21" s="2"/>
      <c r="W21" s="2"/>
      <c r="X21" s="2"/>
      <c r="Y21" s="2"/>
      <c r="Z21" s="2"/>
    </row>
    <row r="22" spans="1:26" ht="18" customHeight="1">
      <c r="A22" s="52">
        <v>0</v>
      </c>
      <c r="B22" s="53">
        <v>21</v>
      </c>
      <c r="C22" s="2"/>
      <c r="D22" s="2"/>
      <c r="E22" s="2"/>
      <c r="F22" s="2"/>
      <c r="G22" s="2"/>
      <c r="H22" s="2"/>
      <c r="I22" s="2"/>
      <c r="J22" s="2"/>
      <c r="K22" s="2"/>
      <c r="L22" s="2"/>
      <c r="M22" s="2"/>
      <c r="N22" s="2"/>
      <c r="O22" s="2"/>
      <c r="P22" s="2"/>
      <c r="Q22" s="2"/>
      <c r="R22" s="2"/>
      <c r="S22" s="2"/>
      <c r="T22" s="2"/>
      <c r="U22" s="2"/>
      <c r="V22" s="2"/>
      <c r="W22" s="2"/>
      <c r="X22" s="2"/>
      <c r="Y22" s="2"/>
      <c r="Z22" s="2"/>
    </row>
    <row r="23" spans="1:26" ht="18" customHeight="1">
      <c r="A23" s="52">
        <v>0</v>
      </c>
      <c r="B23" s="53">
        <v>22</v>
      </c>
      <c r="C23" s="2"/>
      <c r="D23" s="2"/>
      <c r="E23" s="2"/>
      <c r="F23" s="2"/>
      <c r="G23" s="2"/>
      <c r="H23" s="2"/>
      <c r="I23" s="2"/>
      <c r="J23" s="2"/>
      <c r="K23" s="2"/>
      <c r="L23" s="2"/>
      <c r="M23" s="2"/>
      <c r="N23" s="2"/>
      <c r="O23" s="2"/>
      <c r="P23" s="2"/>
      <c r="Q23" s="2"/>
      <c r="R23" s="2"/>
      <c r="S23" s="2"/>
      <c r="T23" s="2"/>
      <c r="U23" s="2"/>
      <c r="V23" s="2"/>
      <c r="W23" s="2"/>
      <c r="X23" s="2"/>
      <c r="Y23" s="2"/>
      <c r="Z23" s="2"/>
    </row>
    <row r="24" spans="1:26" ht="18" customHeight="1">
      <c r="A24" s="52">
        <v>0</v>
      </c>
      <c r="B24" s="53">
        <v>23</v>
      </c>
      <c r="C24" s="2"/>
      <c r="D24" s="2"/>
      <c r="E24" s="2"/>
      <c r="F24" s="2"/>
      <c r="G24" s="2"/>
      <c r="H24" s="2"/>
      <c r="I24" s="2"/>
      <c r="J24" s="2"/>
      <c r="K24" s="2"/>
      <c r="L24" s="2"/>
      <c r="M24" s="2"/>
      <c r="N24" s="2"/>
      <c r="O24" s="2"/>
      <c r="P24" s="2"/>
      <c r="Q24" s="2"/>
      <c r="R24" s="2"/>
      <c r="S24" s="2"/>
      <c r="T24" s="2"/>
      <c r="U24" s="2"/>
      <c r="V24" s="2"/>
      <c r="W24" s="2"/>
      <c r="X24" s="2"/>
      <c r="Y24" s="2"/>
      <c r="Z24" s="2"/>
    </row>
    <row r="25" spans="1:26" ht="18" customHeight="1">
      <c r="A25" s="52">
        <v>0</v>
      </c>
      <c r="B25" s="53">
        <v>24</v>
      </c>
      <c r="C25" s="2"/>
      <c r="D25" s="2"/>
      <c r="E25" s="2"/>
      <c r="F25" s="2"/>
      <c r="G25" s="2"/>
      <c r="H25" s="2"/>
      <c r="I25" s="2"/>
      <c r="J25" s="2"/>
      <c r="K25" s="2"/>
      <c r="L25" s="2"/>
      <c r="M25" s="2"/>
      <c r="N25" s="2"/>
      <c r="O25" s="2"/>
      <c r="P25" s="2"/>
      <c r="Q25" s="2"/>
      <c r="R25" s="2"/>
      <c r="S25" s="2"/>
      <c r="T25" s="2"/>
      <c r="U25" s="2"/>
      <c r="V25" s="2"/>
      <c r="W25" s="2"/>
      <c r="X25" s="2"/>
      <c r="Y25" s="2"/>
      <c r="Z25" s="2"/>
    </row>
    <row r="26" spans="1:26" ht="18" customHeight="1">
      <c r="A26" s="52">
        <v>0</v>
      </c>
      <c r="B26" s="53">
        <v>25</v>
      </c>
      <c r="C26" s="2"/>
      <c r="D26" s="2"/>
      <c r="E26" s="2"/>
      <c r="F26" s="2"/>
      <c r="G26" s="2"/>
      <c r="H26" s="2"/>
      <c r="I26" s="2"/>
      <c r="J26" s="2"/>
      <c r="K26" s="2"/>
      <c r="L26" s="2"/>
      <c r="M26" s="2"/>
      <c r="N26" s="2"/>
      <c r="O26" s="2"/>
      <c r="P26" s="2"/>
      <c r="Q26" s="2"/>
      <c r="R26" s="2"/>
      <c r="S26" s="2"/>
      <c r="T26" s="2"/>
      <c r="U26" s="2"/>
      <c r="V26" s="2"/>
      <c r="W26" s="2"/>
      <c r="X26" s="2"/>
      <c r="Y26" s="2"/>
      <c r="Z26" s="2"/>
    </row>
    <row r="27" spans="1:26" ht="18" customHeight="1">
      <c r="A27" s="52">
        <v>0</v>
      </c>
      <c r="B27" s="53">
        <v>26</v>
      </c>
      <c r="C27" s="2"/>
      <c r="D27" s="2"/>
      <c r="E27" s="2"/>
      <c r="F27" s="2"/>
      <c r="G27" s="2"/>
      <c r="H27" s="2"/>
      <c r="I27" s="2"/>
      <c r="J27" s="2"/>
      <c r="K27" s="2"/>
      <c r="L27" s="2"/>
      <c r="M27" s="2"/>
      <c r="N27" s="2"/>
      <c r="O27" s="2"/>
      <c r="P27" s="2"/>
      <c r="Q27" s="2"/>
      <c r="R27" s="2"/>
      <c r="S27" s="2"/>
      <c r="T27" s="2"/>
      <c r="U27" s="2"/>
      <c r="V27" s="2"/>
      <c r="W27" s="2"/>
      <c r="X27" s="2"/>
      <c r="Y27" s="2"/>
      <c r="Z27" s="2"/>
    </row>
    <row r="28" spans="1:26" ht="18" customHeight="1">
      <c r="A28" s="52">
        <v>0</v>
      </c>
      <c r="B28" s="53">
        <v>27</v>
      </c>
      <c r="C28" s="2"/>
      <c r="D28" s="2"/>
      <c r="E28" s="2"/>
      <c r="F28" s="2"/>
      <c r="G28" s="2"/>
      <c r="H28" s="2"/>
      <c r="I28" s="2"/>
      <c r="J28" s="2"/>
      <c r="K28" s="2"/>
      <c r="L28" s="2"/>
      <c r="M28" s="2"/>
      <c r="N28" s="2"/>
      <c r="O28" s="2"/>
      <c r="P28" s="2"/>
      <c r="Q28" s="2"/>
      <c r="R28" s="2"/>
      <c r="S28" s="2"/>
      <c r="T28" s="2"/>
      <c r="U28" s="2"/>
      <c r="V28" s="2"/>
      <c r="W28" s="2"/>
      <c r="X28" s="2"/>
      <c r="Y28" s="2"/>
      <c r="Z28" s="2"/>
    </row>
    <row r="29" spans="1:26" ht="18" customHeight="1">
      <c r="A29" s="52">
        <v>0</v>
      </c>
      <c r="B29" s="53">
        <v>28</v>
      </c>
      <c r="C29" s="2"/>
      <c r="D29" s="2"/>
      <c r="E29" s="2"/>
      <c r="F29" s="2"/>
      <c r="G29" s="2"/>
      <c r="H29" s="2"/>
      <c r="I29" s="2"/>
      <c r="J29" s="2"/>
      <c r="K29" s="2"/>
      <c r="L29" s="2"/>
      <c r="M29" s="2"/>
      <c r="N29" s="2"/>
      <c r="O29" s="2"/>
      <c r="P29" s="2"/>
      <c r="Q29" s="2"/>
      <c r="R29" s="2"/>
      <c r="S29" s="2"/>
      <c r="T29" s="2"/>
      <c r="U29" s="2"/>
      <c r="V29" s="2"/>
      <c r="W29" s="2"/>
      <c r="X29" s="2"/>
      <c r="Y29" s="2"/>
      <c r="Z29" s="2"/>
    </row>
    <row r="30" spans="1:26" ht="18" customHeight="1">
      <c r="A30" s="52">
        <v>0</v>
      </c>
      <c r="B30" s="53">
        <v>29</v>
      </c>
      <c r="C30" s="2"/>
      <c r="D30" s="2"/>
      <c r="E30" s="2"/>
      <c r="F30" s="2"/>
      <c r="G30" s="2"/>
      <c r="H30" s="2"/>
      <c r="I30" s="2"/>
      <c r="J30" s="2"/>
      <c r="K30" s="2"/>
      <c r="L30" s="2"/>
      <c r="M30" s="2"/>
      <c r="N30" s="2"/>
      <c r="O30" s="2"/>
      <c r="P30" s="2"/>
      <c r="Q30" s="2"/>
      <c r="R30" s="2"/>
      <c r="S30" s="2"/>
      <c r="T30" s="2"/>
      <c r="U30" s="2"/>
      <c r="V30" s="2"/>
      <c r="W30" s="2"/>
      <c r="X30" s="2"/>
      <c r="Y30" s="2"/>
      <c r="Z30" s="2"/>
    </row>
    <row r="31" spans="1:26" ht="18" customHeight="1">
      <c r="A31" s="52">
        <v>0</v>
      </c>
      <c r="B31" s="53">
        <v>30</v>
      </c>
      <c r="C31" s="2"/>
      <c r="D31" s="2"/>
      <c r="E31" s="2"/>
      <c r="F31" s="2"/>
      <c r="G31" s="2"/>
      <c r="H31" s="2"/>
      <c r="I31" s="2"/>
      <c r="J31" s="2"/>
      <c r="K31" s="2"/>
      <c r="L31" s="2"/>
      <c r="M31" s="2"/>
      <c r="N31" s="2"/>
      <c r="O31" s="2"/>
      <c r="P31" s="2"/>
      <c r="Q31" s="2"/>
      <c r="R31" s="2"/>
      <c r="S31" s="2"/>
      <c r="T31" s="2"/>
      <c r="U31" s="2"/>
      <c r="V31" s="2"/>
      <c r="W31" s="2"/>
      <c r="X31" s="2"/>
      <c r="Y31" s="2"/>
      <c r="Z31" s="2"/>
    </row>
    <row r="32" spans="1:26" ht="18" customHeight="1">
      <c r="A32" s="52">
        <v>0</v>
      </c>
      <c r="B32" s="53">
        <v>31</v>
      </c>
      <c r="C32" s="2"/>
      <c r="D32" s="2"/>
      <c r="E32" s="2"/>
      <c r="F32" s="2"/>
      <c r="G32" s="2"/>
      <c r="H32" s="2"/>
      <c r="I32" s="2"/>
      <c r="J32" s="2"/>
      <c r="K32" s="2"/>
      <c r="L32" s="2"/>
      <c r="M32" s="2"/>
      <c r="N32" s="2"/>
      <c r="O32" s="2"/>
      <c r="P32" s="2"/>
      <c r="Q32" s="2"/>
      <c r="R32" s="2"/>
      <c r="S32" s="2"/>
      <c r="T32" s="2"/>
      <c r="U32" s="2"/>
      <c r="V32" s="2"/>
      <c r="W32" s="2"/>
      <c r="X32" s="2"/>
      <c r="Y32" s="2"/>
      <c r="Z32" s="2"/>
    </row>
    <row r="33" spans="1:26" ht="18" customHeight="1">
      <c r="A33" s="52">
        <v>0</v>
      </c>
      <c r="B33" s="53">
        <v>32</v>
      </c>
      <c r="C33" s="2"/>
      <c r="D33" s="2"/>
      <c r="E33" s="2"/>
      <c r="F33" s="2"/>
      <c r="G33" s="2"/>
      <c r="H33" s="2"/>
      <c r="I33" s="2"/>
      <c r="J33" s="2"/>
      <c r="K33" s="2"/>
      <c r="L33" s="2"/>
      <c r="M33" s="2"/>
      <c r="N33" s="2"/>
      <c r="O33" s="2"/>
      <c r="P33" s="2"/>
      <c r="Q33" s="2"/>
      <c r="R33" s="2"/>
      <c r="S33" s="2"/>
      <c r="T33" s="2"/>
      <c r="U33" s="2"/>
      <c r="V33" s="2"/>
      <c r="W33" s="2"/>
      <c r="X33" s="2"/>
      <c r="Y33" s="2"/>
      <c r="Z33" s="2"/>
    </row>
    <row r="34" spans="1:26" ht="18" customHeight="1">
      <c r="A34" s="52">
        <v>0</v>
      </c>
      <c r="B34" s="53">
        <v>33</v>
      </c>
      <c r="C34" s="2"/>
      <c r="D34" s="2"/>
      <c r="E34" s="2"/>
      <c r="F34" s="2"/>
      <c r="G34" s="2"/>
      <c r="H34" s="2"/>
      <c r="I34" s="2"/>
      <c r="J34" s="2"/>
      <c r="K34" s="2"/>
      <c r="L34" s="2"/>
      <c r="M34" s="2"/>
      <c r="N34" s="2"/>
      <c r="O34" s="2"/>
      <c r="P34" s="2"/>
      <c r="Q34" s="2"/>
      <c r="R34" s="2"/>
      <c r="S34" s="2"/>
      <c r="T34" s="2"/>
      <c r="U34" s="2"/>
      <c r="V34" s="2"/>
      <c r="W34" s="2"/>
      <c r="X34" s="2"/>
      <c r="Y34" s="2"/>
      <c r="Z34" s="2"/>
    </row>
    <row r="35" spans="1:26" ht="18" customHeight="1">
      <c r="A35" s="52">
        <v>0</v>
      </c>
      <c r="B35" s="53">
        <v>34</v>
      </c>
      <c r="C35" s="2"/>
      <c r="D35" s="2"/>
      <c r="E35" s="2"/>
      <c r="F35" s="2"/>
      <c r="G35" s="2"/>
      <c r="H35" s="2"/>
      <c r="I35" s="2"/>
      <c r="J35" s="2"/>
      <c r="K35" s="2"/>
      <c r="L35" s="2"/>
      <c r="M35" s="2"/>
      <c r="N35" s="2"/>
      <c r="O35" s="2"/>
      <c r="P35" s="2"/>
      <c r="Q35" s="2"/>
      <c r="R35" s="2"/>
      <c r="S35" s="2"/>
      <c r="T35" s="2"/>
      <c r="U35" s="2"/>
      <c r="V35" s="2"/>
      <c r="W35" s="2"/>
      <c r="X35" s="2"/>
      <c r="Y35" s="2"/>
      <c r="Z35" s="2"/>
    </row>
    <row r="36" spans="1:26" ht="18" customHeight="1">
      <c r="A36" s="52">
        <v>0</v>
      </c>
      <c r="B36" s="53">
        <v>35</v>
      </c>
      <c r="C36" s="2"/>
      <c r="D36" s="2"/>
      <c r="E36" s="2"/>
      <c r="F36" s="2"/>
      <c r="G36" s="2"/>
      <c r="H36" s="2"/>
      <c r="I36" s="2"/>
      <c r="J36" s="2"/>
      <c r="K36" s="2"/>
      <c r="L36" s="2"/>
      <c r="M36" s="2"/>
      <c r="N36" s="2"/>
      <c r="O36" s="2"/>
      <c r="P36" s="2"/>
      <c r="Q36" s="2"/>
      <c r="R36" s="2"/>
      <c r="S36" s="2"/>
      <c r="T36" s="2"/>
      <c r="U36" s="2"/>
      <c r="V36" s="2"/>
      <c r="W36" s="2"/>
      <c r="X36" s="2"/>
      <c r="Y36" s="2"/>
      <c r="Z36" s="2"/>
    </row>
    <row r="37" spans="1:26" ht="18" customHeight="1">
      <c r="A37" s="52">
        <v>0</v>
      </c>
      <c r="B37" s="53">
        <v>36</v>
      </c>
      <c r="C37" s="2"/>
      <c r="D37" s="2"/>
      <c r="E37" s="2"/>
      <c r="F37" s="2"/>
      <c r="G37" s="2"/>
      <c r="H37" s="2"/>
      <c r="I37" s="2"/>
      <c r="J37" s="2"/>
      <c r="K37" s="2"/>
      <c r="L37" s="2"/>
      <c r="M37" s="2"/>
      <c r="N37" s="2"/>
      <c r="O37" s="2"/>
      <c r="P37" s="2"/>
      <c r="Q37" s="2"/>
      <c r="R37" s="2"/>
      <c r="S37" s="2"/>
      <c r="T37" s="2"/>
      <c r="U37" s="2"/>
      <c r="V37" s="2"/>
      <c r="W37" s="2"/>
      <c r="X37" s="2"/>
      <c r="Y37" s="2"/>
      <c r="Z37" s="2"/>
    </row>
    <row r="38" spans="1:26" ht="18" customHeight="1">
      <c r="A38" s="52">
        <v>0</v>
      </c>
      <c r="B38" s="53">
        <v>37</v>
      </c>
      <c r="C38" s="2"/>
      <c r="D38" s="2"/>
      <c r="E38" s="2"/>
      <c r="F38" s="2"/>
      <c r="G38" s="2"/>
      <c r="H38" s="2"/>
      <c r="I38" s="2"/>
      <c r="J38" s="2"/>
      <c r="K38" s="2"/>
      <c r="L38" s="2"/>
      <c r="M38" s="2"/>
      <c r="N38" s="2"/>
      <c r="O38" s="2"/>
      <c r="P38" s="2"/>
      <c r="Q38" s="2"/>
      <c r="R38" s="2"/>
      <c r="S38" s="2"/>
      <c r="T38" s="2"/>
      <c r="U38" s="2"/>
      <c r="V38" s="2"/>
      <c r="W38" s="2"/>
      <c r="X38" s="2"/>
      <c r="Y38" s="2"/>
      <c r="Z38" s="2"/>
    </row>
    <row r="39" spans="1:26" ht="18" customHeight="1">
      <c r="A39" s="52">
        <v>0</v>
      </c>
      <c r="B39" s="53">
        <v>38</v>
      </c>
      <c r="C39" s="2"/>
      <c r="D39" s="2"/>
      <c r="E39" s="2"/>
      <c r="F39" s="2"/>
      <c r="G39" s="2"/>
      <c r="H39" s="2"/>
      <c r="I39" s="2"/>
      <c r="J39" s="2"/>
      <c r="K39" s="2"/>
      <c r="L39" s="2"/>
      <c r="M39" s="2"/>
      <c r="N39" s="2"/>
      <c r="O39" s="2"/>
      <c r="P39" s="2"/>
      <c r="Q39" s="2"/>
      <c r="R39" s="2"/>
      <c r="S39" s="2"/>
      <c r="T39" s="2"/>
      <c r="U39" s="2"/>
      <c r="V39" s="2"/>
      <c r="W39" s="2"/>
      <c r="X39" s="2"/>
      <c r="Y39" s="2"/>
      <c r="Z39" s="2"/>
    </row>
    <row r="40" spans="1:26" ht="18" customHeight="1">
      <c r="A40" s="52">
        <v>0</v>
      </c>
      <c r="B40" s="53">
        <v>39</v>
      </c>
      <c r="C40" s="2"/>
      <c r="D40" s="2"/>
      <c r="E40" s="2"/>
      <c r="F40" s="2"/>
      <c r="G40" s="2"/>
      <c r="H40" s="2"/>
      <c r="I40" s="2"/>
      <c r="J40" s="2"/>
      <c r="K40" s="2"/>
      <c r="L40" s="2"/>
      <c r="M40" s="2"/>
      <c r="N40" s="2"/>
      <c r="O40" s="2"/>
      <c r="P40" s="2"/>
      <c r="Q40" s="2"/>
      <c r="R40" s="2"/>
      <c r="S40" s="2"/>
      <c r="T40" s="2"/>
      <c r="U40" s="2"/>
      <c r="V40" s="2"/>
      <c r="W40" s="2"/>
      <c r="X40" s="2"/>
      <c r="Y40" s="2"/>
      <c r="Z40" s="2"/>
    </row>
    <row r="41" spans="1:26" ht="18" customHeight="1">
      <c r="A41" s="52">
        <v>0</v>
      </c>
      <c r="B41" s="53">
        <v>40</v>
      </c>
      <c r="C41" s="2"/>
      <c r="D41" s="2"/>
      <c r="E41" s="2"/>
      <c r="F41" s="2"/>
      <c r="G41" s="2"/>
      <c r="H41" s="2"/>
      <c r="I41" s="2"/>
      <c r="J41" s="2"/>
      <c r="K41" s="2"/>
      <c r="L41" s="2"/>
      <c r="M41" s="2"/>
      <c r="N41" s="2"/>
      <c r="O41" s="2"/>
      <c r="P41" s="2"/>
      <c r="Q41" s="2"/>
      <c r="R41" s="2"/>
      <c r="S41" s="2"/>
      <c r="T41" s="2"/>
      <c r="U41" s="2"/>
      <c r="V41" s="2"/>
      <c r="W41" s="2"/>
      <c r="X41" s="2"/>
      <c r="Y41" s="2"/>
      <c r="Z41" s="2"/>
    </row>
    <row r="42" spans="1:26" ht="18" customHeight="1">
      <c r="A42" s="52">
        <v>0</v>
      </c>
      <c r="B42" s="53">
        <v>41</v>
      </c>
      <c r="C42" s="2"/>
      <c r="D42" s="2"/>
      <c r="E42" s="2"/>
      <c r="F42" s="2"/>
      <c r="G42" s="2"/>
      <c r="H42" s="2"/>
      <c r="I42" s="2"/>
      <c r="J42" s="2"/>
      <c r="K42" s="2"/>
      <c r="L42" s="2"/>
      <c r="M42" s="2"/>
      <c r="N42" s="2"/>
      <c r="O42" s="2"/>
      <c r="P42" s="2"/>
      <c r="Q42" s="2"/>
      <c r="R42" s="2"/>
      <c r="S42" s="2"/>
      <c r="T42" s="2"/>
      <c r="U42" s="2"/>
      <c r="V42" s="2"/>
      <c r="W42" s="2"/>
      <c r="X42" s="2"/>
      <c r="Y42" s="2"/>
      <c r="Z42" s="2"/>
    </row>
    <row r="43" spans="1:26" ht="18" customHeight="1">
      <c r="A43" s="52">
        <v>0</v>
      </c>
      <c r="B43" s="53">
        <v>42</v>
      </c>
      <c r="C43" s="2"/>
      <c r="D43" s="2"/>
      <c r="E43" s="2"/>
      <c r="F43" s="2"/>
      <c r="G43" s="2"/>
      <c r="H43" s="2"/>
      <c r="I43" s="2"/>
      <c r="J43" s="2"/>
      <c r="K43" s="2"/>
      <c r="L43" s="2"/>
      <c r="M43" s="2"/>
      <c r="N43" s="2"/>
      <c r="O43" s="2"/>
      <c r="P43" s="2"/>
      <c r="Q43" s="2"/>
      <c r="R43" s="2"/>
      <c r="S43" s="2"/>
      <c r="T43" s="2"/>
      <c r="U43" s="2"/>
      <c r="V43" s="2"/>
      <c r="W43" s="2"/>
      <c r="X43" s="2"/>
      <c r="Y43" s="2"/>
      <c r="Z43" s="2"/>
    </row>
    <row r="44" spans="1:26" ht="18" customHeight="1">
      <c r="A44" s="52">
        <v>0</v>
      </c>
      <c r="B44" s="53">
        <v>43</v>
      </c>
      <c r="C44" s="2"/>
      <c r="D44" s="2"/>
      <c r="E44" s="2"/>
      <c r="F44" s="2"/>
      <c r="G44" s="2"/>
      <c r="H44" s="2"/>
      <c r="I44" s="2"/>
      <c r="J44" s="2"/>
      <c r="K44" s="2"/>
      <c r="L44" s="2"/>
      <c r="M44" s="2"/>
      <c r="N44" s="2"/>
      <c r="O44" s="2"/>
      <c r="P44" s="2"/>
      <c r="Q44" s="2"/>
      <c r="R44" s="2"/>
      <c r="S44" s="2"/>
      <c r="T44" s="2"/>
      <c r="U44" s="2"/>
      <c r="V44" s="2"/>
      <c r="W44" s="2"/>
      <c r="X44" s="2"/>
      <c r="Y44" s="2"/>
      <c r="Z44" s="2"/>
    </row>
    <row r="45" spans="1:26" ht="18" customHeight="1">
      <c r="A45" s="52">
        <v>0</v>
      </c>
      <c r="B45" s="53">
        <v>44</v>
      </c>
      <c r="C45" s="2"/>
      <c r="D45" s="2"/>
      <c r="E45" s="2"/>
      <c r="F45" s="2"/>
      <c r="G45" s="2"/>
      <c r="H45" s="2"/>
      <c r="I45" s="2"/>
      <c r="J45" s="2"/>
      <c r="K45" s="2"/>
      <c r="L45" s="2"/>
      <c r="M45" s="2"/>
      <c r="N45" s="2"/>
      <c r="O45" s="2"/>
      <c r="P45" s="2"/>
      <c r="Q45" s="2"/>
      <c r="R45" s="2"/>
      <c r="S45" s="2"/>
      <c r="T45" s="2"/>
      <c r="U45" s="2"/>
      <c r="V45" s="2"/>
      <c r="W45" s="2"/>
      <c r="X45" s="2"/>
      <c r="Y45" s="2"/>
      <c r="Z45" s="2"/>
    </row>
    <row r="46" spans="1:26" ht="18" customHeight="1">
      <c r="A46" s="52">
        <v>0</v>
      </c>
      <c r="B46" s="53">
        <v>45</v>
      </c>
      <c r="C46" s="2"/>
      <c r="D46" s="2"/>
      <c r="E46" s="2"/>
      <c r="F46" s="2"/>
      <c r="G46" s="2"/>
      <c r="H46" s="2"/>
      <c r="I46" s="2"/>
      <c r="J46" s="2"/>
      <c r="K46" s="2"/>
      <c r="L46" s="2"/>
      <c r="M46" s="2"/>
      <c r="N46" s="2"/>
      <c r="O46" s="2"/>
      <c r="P46" s="2"/>
      <c r="Q46" s="2"/>
      <c r="R46" s="2"/>
      <c r="S46" s="2"/>
      <c r="T46" s="2"/>
      <c r="U46" s="2"/>
      <c r="V46" s="2"/>
      <c r="W46" s="2"/>
      <c r="X46" s="2"/>
      <c r="Y46" s="2"/>
      <c r="Z46" s="2"/>
    </row>
    <row r="47" spans="1:26" ht="18" customHeight="1">
      <c r="A47" s="52">
        <v>0</v>
      </c>
      <c r="B47" s="53">
        <v>46</v>
      </c>
      <c r="C47" s="2"/>
      <c r="D47" s="2"/>
      <c r="E47" s="2"/>
      <c r="F47" s="2"/>
      <c r="G47" s="2"/>
      <c r="H47" s="2"/>
      <c r="I47" s="2"/>
      <c r="J47" s="2"/>
      <c r="K47" s="2"/>
      <c r="L47" s="2"/>
      <c r="M47" s="2"/>
      <c r="N47" s="2"/>
      <c r="O47" s="2"/>
      <c r="P47" s="2"/>
      <c r="Q47" s="2"/>
      <c r="R47" s="2"/>
      <c r="S47" s="2"/>
      <c r="T47" s="2"/>
      <c r="U47" s="2"/>
      <c r="V47" s="2"/>
      <c r="W47" s="2"/>
      <c r="X47" s="2"/>
      <c r="Y47" s="2"/>
      <c r="Z47" s="2"/>
    </row>
    <row r="48" spans="1:26" ht="18" customHeight="1">
      <c r="A48" s="52">
        <v>0</v>
      </c>
      <c r="B48" s="53">
        <v>47</v>
      </c>
      <c r="C48" s="2"/>
      <c r="D48" s="2"/>
      <c r="E48" s="2"/>
      <c r="F48" s="2"/>
      <c r="G48" s="2"/>
      <c r="H48" s="2"/>
      <c r="I48" s="2"/>
      <c r="J48" s="2"/>
      <c r="K48" s="2"/>
      <c r="L48" s="2"/>
      <c r="M48" s="2"/>
      <c r="N48" s="2"/>
      <c r="O48" s="2"/>
      <c r="P48" s="2"/>
      <c r="Q48" s="2"/>
      <c r="R48" s="2"/>
      <c r="S48" s="2"/>
      <c r="T48" s="2"/>
      <c r="U48" s="2"/>
      <c r="V48" s="2"/>
      <c r="W48" s="2"/>
      <c r="X48" s="2"/>
      <c r="Y48" s="2"/>
      <c r="Z48" s="2"/>
    </row>
    <row r="49" spans="1:26" ht="18" customHeight="1">
      <c r="A49" s="52">
        <v>0</v>
      </c>
      <c r="B49" s="53">
        <v>48</v>
      </c>
      <c r="C49" s="2"/>
      <c r="D49" s="2"/>
      <c r="E49" s="2"/>
      <c r="F49" s="2"/>
      <c r="G49" s="2"/>
      <c r="H49" s="2"/>
      <c r="I49" s="2"/>
      <c r="J49" s="2"/>
      <c r="K49" s="2"/>
      <c r="L49" s="2"/>
      <c r="M49" s="2"/>
      <c r="N49" s="2"/>
      <c r="O49" s="2"/>
      <c r="P49" s="2"/>
      <c r="Q49" s="2"/>
      <c r="R49" s="2"/>
      <c r="S49" s="2"/>
      <c r="T49" s="2"/>
      <c r="U49" s="2"/>
      <c r="V49" s="2"/>
      <c r="W49" s="2"/>
      <c r="X49" s="2"/>
      <c r="Y49" s="2"/>
      <c r="Z49" s="2"/>
    </row>
    <row r="50" spans="1:26" ht="18" customHeight="1">
      <c r="A50" s="52">
        <v>0</v>
      </c>
      <c r="B50" s="53">
        <v>49</v>
      </c>
      <c r="C50" s="2"/>
      <c r="D50" s="2"/>
      <c r="E50" s="2"/>
      <c r="F50" s="2"/>
      <c r="G50" s="2"/>
      <c r="H50" s="2"/>
      <c r="I50" s="2"/>
      <c r="J50" s="2"/>
      <c r="K50" s="2"/>
      <c r="L50" s="2"/>
      <c r="M50" s="2"/>
      <c r="N50" s="2"/>
      <c r="O50" s="2"/>
      <c r="P50" s="2"/>
      <c r="Q50" s="2"/>
      <c r="R50" s="2"/>
      <c r="S50" s="2"/>
      <c r="T50" s="2"/>
      <c r="U50" s="2"/>
      <c r="V50" s="2"/>
      <c r="W50" s="2"/>
      <c r="X50" s="2"/>
      <c r="Y50" s="2"/>
      <c r="Z50" s="2"/>
    </row>
    <row r="51" spans="1:26" ht="18" customHeight="1">
      <c r="A51" s="52">
        <v>0</v>
      </c>
      <c r="B51" s="53">
        <v>50</v>
      </c>
      <c r="C51" s="2"/>
      <c r="D51" s="2"/>
      <c r="E51" s="2"/>
      <c r="F51" s="2"/>
      <c r="G51" s="2"/>
      <c r="H51" s="2"/>
      <c r="I51" s="2"/>
      <c r="J51" s="2"/>
      <c r="K51" s="2"/>
      <c r="L51" s="2"/>
      <c r="M51" s="2"/>
      <c r="N51" s="2"/>
      <c r="O51" s="2"/>
      <c r="P51" s="2"/>
      <c r="Q51" s="2"/>
      <c r="R51" s="2"/>
      <c r="S51" s="2"/>
      <c r="T51" s="2"/>
      <c r="U51" s="2"/>
      <c r="V51" s="2"/>
      <c r="W51" s="2"/>
      <c r="X51" s="2"/>
      <c r="Y51" s="2"/>
      <c r="Z51" s="2"/>
    </row>
    <row r="52" spans="1:26" ht="18" customHeight="1">
      <c r="A52" s="52">
        <v>0</v>
      </c>
      <c r="B52" s="53">
        <v>51</v>
      </c>
      <c r="C52" s="2"/>
      <c r="D52" s="2"/>
      <c r="E52" s="2"/>
      <c r="F52" s="2"/>
      <c r="G52" s="2"/>
      <c r="H52" s="2"/>
      <c r="I52" s="2"/>
      <c r="J52" s="2"/>
      <c r="K52" s="2"/>
      <c r="L52" s="2"/>
      <c r="M52" s="2"/>
      <c r="N52" s="2"/>
      <c r="O52" s="2"/>
      <c r="P52" s="2"/>
      <c r="Q52" s="2"/>
      <c r="R52" s="2"/>
      <c r="S52" s="2"/>
      <c r="T52" s="2"/>
      <c r="U52" s="2"/>
      <c r="V52" s="2"/>
      <c r="W52" s="2"/>
      <c r="X52" s="2"/>
      <c r="Y52" s="2"/>
      <c r="Z52" s="2"/>
    </row>
    <row r="53" spans="1:26" ht="18" customHeight="1">
      <c r="A53" s="52">
        <v>0</v>
      </c>
      <c r="B53" s="53">
        <v>52</v>
      </c>
      <c r="C53" s="2"/>
      <c r="D53" s="2"/>
      <c r="E53" s="2"/>
      <c r="F53" s="2"/>
      <c r="G53" s="2"/>
      <c r="H53" s="2"/>
      <c r="I53" s="2"/>
      <c r="J53" s="2"/>
      <c r="K53" s="2"/>
      <c r="L53" s="2"/>
      <c r="M53" s="2"/>
      <c r="N53" s="2"/>
      <c r="O53" s="2"/>
      <c r="P53" s="2"/>
      <c r="Q53" s="2"/>
      <c r="R53" s="2"/>
      <c r="S53" s="2"/>
      <c r="T53" s="2"/>
      <c r="U53" s="2"/>
      <c r="V53" s="2"/>
      <c r="W53" s="2"/>
      <c r="X53" s="2"/>
      <c r="Y53" s="2"/>
      <c r="Z53" s="2"/>
    </row>
    <row r="54" spans="1:26" ht="18" customHeight="1">
      <c r="A54" s="52">
        <v>0</v>
      </c>
      <c r="B54" s="53">
        <v>53</v>
      </c>
      <c r="C54" s="2"/>
      <c r="D54" s="2"/>
      <c r="E54" s="2"/>
      <c r="F54" s="2"/>
      <c r="G54" s="2"/>
      <c r="H54" s="2"/>
      <c r="I54" s="2"/>
      <c r="J54" s="2"/>
      <c r="K54" s="2"/>
      <c r="L54" s="2"/>
      <c r="M54" s="2"/>
      <c r="N54" s="2"/>
      <c r="O54" s="2"/>
      <c r="P54" s="2"/>
      <c r="Q54" s="2"/>
      <c r="R54" s="2"/>
      <c r="S54" s="2"/>
      <c r="T54" s="2"/>
      <c r="U54" s="2"/>
      <c r="V54" s="2"/>
      <c r="W54" s="2"/>
      <c r="X54" s="2"/>
      <c r="Y54" s="2"/>
      <c r="Z54" s="2"/>
    </row>
    <row r="55" spans="1:26" ht="18" customHeight="1">
      <c r="A55" s="52">
        <v>0</v>
      </c>
      <c r="B55" s="53">
        <v>54</v>
      </c>
      <c r="C55" s="2"/>
      <c r="D55" s="2"/>
      <c r="E55" s="2"/>
      <c r="F55" s="2"/>
      <c r="G55" s="2"/>
      <c r="H55" s="2"/>
      <c r="I55" s="2"/>
      <c r="J55" s="2"/>
      <c r="K55" s="2"/>
      <c r="L55" s="2"/>
      <c r="M55" s="2"/>
      <c r="N55" s="2"/>
      <c r="O55" s="2"/>
      <c r="P55" s="2"/>
      <c r="Q55" s="2"/>
      <c r="R55" s="2"/>
      <c r="S55" s="2"/>
      <c r="T55" s="2"/>
      <c r="U55" s="2"/>
      <c r="V55" s="2"/>
      <c r="W55" s="2"/>
      <c r="X55" s="2"/>
      <c r="Y55" s="2"/>
      <c r="Z55" s="2"/>
    </row>
    <row r="56" spans="1:26" ht="18" customHeight="1">
      <c r="A56" s="52">
        <v>0</v>
      </c>
      <c r="B56" s="53">
        <v>55</v>
      </c>
      <c r="C56" s="2"/>
      <c r="D56" s="2"/>
      <c r="E56" s="2"/>
      <c r="F56" s="2"/>
      <c r="G56" s="2"/>
      <c r="H56" s="2"/>
      <c r="I56" s="2"/>
      <c r="J56" s="2"/>
      <c r="K56" s="2"/>
      <c r="L56" s="2"/>
      <c r="M56" s="2"/>
      <c r="N56" s="2"/>
      <c r="O56" s="2"/>
      <c r="P56" s="2"/>
      <c r="Q56" s="2"/>
      <c r="R56" s="2"/>
      <c r="S56" s="2"/>
      <c r="T56" s="2"/>
      <c r="U56" s="2"/>
      <c r="V56" s="2"/>
      <c r="W56" s="2"/>
      <c r="X56" s="2"/>
      <c r="Y56" s="2"/>
      <c r="Z56" s="2"/>
    </row>
    <row r="57" spans="1:26" ht="18" customHeight="1">
      <c r="A57" s="52">
        <v>0</v>
      </c>
      <c r="B57" s="53">
        <v>56</v>
      </c>
      <c r="C57" s="2"/>
      <c r="D57" s="2"/>
      <c r="E57" s="2"/>
      <c r="F57" s="2"/>
      <c r="G57" s="2"/>
      <c r="H57" s="2"/>
      <c r="I57" s="2"/>
      <c r="J57" s="2"/>
      <c r="K57" s="2"/>
      <c r="L57" s="2"/>
      <c r="M57" s="2"/>
      <c r="N57" s="2"/>
      <c r="O57" s="2"/>
      <c r="P57" s="2"/>
      <c r="Q57" s="2"/>
      <c r="R57" s="2"/>
      <c r="S57" s="2"/>
      <c r="T57" s="2"/>
      <c r="U57" s="2"/>
      <c r="V57" s="2"/>
      <c r="W57" s="2"/>
      <c r="X57" s="2"/>
      <c r="Y57" s="2"/>
      <c r="Z57" s="2"/>
    </row>
    <row r="58" spans="1:26" ht="18" customHeight="1">
      <c r="A58" s="52">
        <v>0</v>
      </c>
      <c r="B58" s="53">
        <v>57</v>
      </c>
      <c r="C58" s="2"/>
      <c r="D58" s="2"/>
      <c r="E58" s="2"/>
      <c r="F58" s="2"/>
      <c r="G58" s="2"/>
      <c r="H58" s="2"/>
      <c r="I58" s="2"/>
      <c r="J58" s="2"/>
      <c r="K58" s="2"/>
      <c r="L58" s="2"/>
      <c r="M58" s="2"/>
      <c r="N58" s="2"/>
      <c r="O58" s="2"/>
      <c r="P58" s="2"/>
      <c r="Q58" s="2"/>
      <c r="R58" s="2"/>
      <c r="S58" s="2"/>
      <c r="T58" s="2"/>
      <c r="U58" s="2"/>
      <c r="V58" s="2"/>
      <c r="W58" s="2"/>
      <c r="X58" s="2"/>
      <c r="Y58" s="2"/>
      <c r="Z58" s="2"/>
    </row>
    <row r="59" spans="1:26" ht="18" customHeight="1">
      <c r="A59" s="52">
        <v>0</v>
      </c>
      <c r="B59" s="53">
        <v>58</v>
      </c>
      <c r="C59" s="2"/>
      <c r="D59" s="2"/>
      <c r="E59" s="2"/>
      <c r="F59" s="2"/>
      <c r="G59" s="2"/>
      <c r="H59" s="2"/>
      <c r="I59" s="2"/>
      <c r="J59" s="2"/>
      <c r="K59" s="2"/>
      <c r="L59" s="2"/>
      <c r="M59" s="2"/>
      <c r="N59" s="2"/>
      <c r="O59" s="2"/>
      <c r="P59" s="2"/>
      <c r="Q59" s="2"/>
      <c r="R59" s="2"/>
      <c r="S59" s="2"/>
      <c r="T59" s="2"/>
      <c r="U59" s="2"/>
      <c r="V59" s="2"/>
      <c r="W59" s="2"/>
      <c r="X59" s="2"/>
      <c r="Y59" s="2"/>
      <c r="Z59" s="2"/>
    </row>
    <row r="60" spans="1:26" ht="18" customHeight="1">
      <c r="A60" s="52">
        <v>0</v>
      </c>
      <c r="B60" s="53">
        <v>59</v>
      </c>
      <c r="C60" s="2"/>
      <c r="D60" s="2"/>
      <c r="E60" s="2"/>
      <c r="F60" s="2"/>
      <c r="G60" s="2"/>
      <c r="H60" s="2"/>
      <c r="I60" s="2"/>
      <c r="J60" s="2"/>
      <c r="K60" s="2"/>
      <c r="L60" s="2"/>
      <c r="M60" s="2"/>
      <c r="N60" s="2"/>
      <c r="O60" s="2"/>
      <c r="P60" s="2"/>
      <c r="Q60" s="2"/>
      <c r="R60" s="2"/>
      <c r="S60" s="2"/>
      <c r="T60" s="2"/>
      <c r="U60" s="2"/>
      <c r="V60" s="2"/>
      <c r="W60" s="2"/>
      <c r="X60" s="2"/>
      <c r="Y60" s="2"/>
      <c r="Z60" s="2"/>
    </row>
    <row r="61" spans="1:26" ht="18" customHeight="1">
      <c r="A61" s="52">
        <v>0</v>
      </c>
      <c r="B61" s="53">
        <v>60</v>
      </c>
      <c r="C61" s="2"/>
      <c r="D61" s="2"/>
      <c r="E61" s="2"/>
      <c r="F61" s="2"/>
      <c r="G61" s="2"/>
      <c r="H61" s="2"/>
      <c r="I61" s="2"/>
      <c r="J61" s="2"/>
      <c r="K61" s="2"/>
      <c r="L61" s="2"/>
      <c r="M61" s="2"/>
      <c r="N61" s="2"/>
      <c r="O61" s="2"/>
      <c r="P61" s="2"/>
      <c r="Q61" s="2"/>
      <c r="R61" s="2"/>
      <c r="S61" s="2"/>
      <c r="T61" s="2"/>
      <c r="U61" s="2"/>
      <c r="V61" s="2"/>
      <c r="W61" s="2"/>
      <c r="X61" s="2"/>
      <c r="Y61" s="2"/>
      <c r="Z61" s="2"/>
    </row>
    <row r="62" spans="1:26" ht="18" customHeight="1">
      <c r="A62" s="52">
        <v>0</v>
      </c>
      <c r="B62" s="53">
        <v>61</v>
      </c>
      <c r="C62" s="2"/>
      <c r="D62" s="2"/>
      <c r="E62" s="2"/>
      <c r="F62" s="2"/>
      <c r="G62" s="2"/>
      <c r="H62" s="2"/>
      <c r="I62" s="2"/>
      <c r="J62" s="2"/>
      <c r="K62" s="2"/>
      <c r="L62" s="2"/>
      <c r="M62" s="2"/>
      <c r="N62" s="2"/>
      <c r="O62" s="2"/>
      <c r="P62" s="2"/>
      <c r="Q62" s="2"/>
      <c r="R62" s="2"/>
      <c r="S62" s="2"/>
      <c r="T62" s="2"/>
      <c r="U62" s="2"/>
      <c r="V62" s="2"/>
      <c r="W62" s="2"/>
      <c r="X62" s="2"/>
      <c r="Y62" s="2"/>
      <c r="Z62" s="2"/>
    </row>
    <row r="63" spans="1:26" ht="18" customHeight="1">
      <c r="A63" s="52">
        <v>0</v>
      </c>
      <c r="B63" s="53">
        <v>62</v>
      </c>
      <c r="C63" s="2"/>
      <c r="D63" s="2"/>
      <c r="E63" s="2"/>
      <c r="F63" s="2"/>
      <c r="G63" s="2"/>
      <c r="H63" s="2"/>
      <c r="I63" s="2"/>
      <c r="J63" s="2"/>
      <c r="K63" s="2"/>
      <c r="L63" s="2"/>
      <c r="M63" s="2"/>
      <c r="N63" s="2"/>
      <c r="O63" s="2"/>
      <c r="P63" s="2"/>
      <c r="Q63" s="2"/>
      <c r="R63" s="2"/>
      <c r="S63" s="2"/>
      <c r="T63" s="2"/>
      <c r="U63" s="2"/>
      <c r="V63" s="2"/>
      <c r="W63" s="2"/>
      <c r="X63" s="2"/>
      <c r="Y63" s="2"/>
      <c r="Z63" s="2"/>
    </row>
    <row r="64" spans="1:26" ht="18" customHeight="1">
      <c r="A64" s="52">
        <v>0</v>
      </c>
      <c r="B64" s="53">
        <v>63</v>
      </c>
      <c r="C64" s="2"/>
      <c r="D64" s="2"/>
      <c r="E64" s="2"/>
      <c r="F64" s="2"/>
      <c r="G64" s="2"/>
      <c r="H64" s="2"/>
      <c r="I64" s="2"/>
      <c r="J64" s="2"/>
      <c r="K64" s="2"/>
      <c r="L64" s="2"/>
      <c r="M64" s="2"/>
      <c r="N64" s="2"/>
      <c r="O64" s="2"/>
      <c r="P64" s="2"/>
      <c r="Q64" s="2"/>
      <c r="R64" s="2"/>
      <c r="S64" s="2"/>
      <c r="T64" s="2"/>
      <c r="U64" s="2"/>
      <c r="V64" s="2"/>
      <c r="W64" s="2"/>
      <c r="X64" s="2"/>
      <c r="Y64" s="2"/>
      <c r="Z64" s="2"/>
    </row>
    <row r="65" spans="1:26" ht="18" customHeight="1">
      <c r="A65" s="52">
        <v>0</v>
      </c>
      <c r="B65" s="53">
        <v>64</v>
      </c>
      <c r="C65" s="2"/>
      <c r="D65" s="2"/>
      <c r="E65" s="2"/>
      <c r="F65" s="2"/>
      <c r="G65" s="2"/>
      <c r="H65" s="2"/>
      <c r="I65" s="2"/>
      <c r="J65" s="2"/>
      <c r="K65" s="2"/>
      <c r="L65" s="2"/>
      <c r="M65" s="2"/>
      <c r="N65" s="2"/>
      <c r="O65" s="2"/>
      <c r="P65" s="2"/>
      <c r="Q65" s="2"/>
      <c r="R65" s="2"/>
      <c r="S65" s="2"/>
      <c r="T65" s="2"/>
      <c r="U65" s="2"/>
      <c r="V65" s="2"/>
      <c r="W65" s="2"/>
      <c r="X65" s="2"/>
      <c r="Y65" s="2"/>
      <c r="Z65" s="2"/>
    </row>
    <row r="66" spans="1:26" ht="18" customHeight="1">
      <c r="A66" s="52">
        <v>0</v>
      </c>
      <c r="B66" s="53">
        <v>65</v>
      </c>
      <c r="C66" s="2"/>
      <c r="D66" s="2"/>
      <c r="E66" s="2"/>
      <c r="F66" s="2"/>
      <c r="G66" s="2"/>
      <c r="H66" s="2"/>
      <c r="I66" s="2"/>
      <c r="J66" s="2"/>
      <c r="K66" s="2"/>
      <c r="L66" s="2"/>
      <c r="M66" s="2"/>
      <c r="N66" s="2"/>
      <c r="O66" s="2"/>
      <c r="P66" s="2"/>
      <c r="Q66" s="2"/>
      <c r="R66" s="2"/>
      <c r="S66" s="2"/>
      <c r="T66" s="2"/>
      <c r="U66" s="2"/>
      <c r="V66" s="2"/>
      <c r="W66" s="2"/>
      <c r="X66" s="2"/>
      <c r="Y66" s="2"/>
      <c r="Z66" s="2"/>
    </row>
    <row r="67" spans="1:26" ht="18" customHeight="1">
      <c r="A67" s="52">
        <v>0</v>
      </c>
      <c r="B67" s="53">
        <v>66</v>
      </c>
      <c r="C67" s="2"/>
      <c r="D67" s="2"/>
      <c r="E67" s="2"/>
      <c r="F67" s="2"/>
      <c r="G67" s="2"/>
      <c r="H67" s="2"/>
      <c r="I67" s="2"/>
      <c r="J67" s="2"/>
      <c r="K67" s="2"/>
      <c r="L67" s="2"/>
      <c r="M67" s="2"/>
      <c r="N67" s="2"/>
      <c r="O67" s="2"/>
      <c r="P67" s="2"/>
      <c r="Q67" s="2"/>
      <c r="R67" s="2"/>
      <c r="S67" s="2"/>
      <c r="T67" s="2"/>
      <c r="U67" s="2"/>
      <c r="V67" s="2"/>
      <c r="W67" s="2"/>
      <c r="X67" s="2"/>
      <c r="Y67" s="2"/>
      <c r="Z67" s="2"/>
    </row>
    <row r="68" spans="1:26" ht="18" customHeight="1">
      <c r="A68" s="52">
        <v>0</v>
      </c>
      <c r="B68" s="53">
        <v>67</v>
      </c>
      <c r="C68" s="2"/>
      <c r="D68" s="2"/>
      <c r="E68" s="2"/>
      <c r="F68" s="2"/>
      <c r="G68" s="2"/>
      <c r="H68" s="2"/>
      <c r="I68" s="2"/>
      <c r="J68" s="2"/>
      <c r="K68" s="2"/>
      <c r="L68" s="2"/>
      <c r="M68" s="2"/>
      <c r="N68" s="2"/>
      <c r="O68" s="2"/>
      <c r="P68" s="2"/>
      <c r="Q68" s="2"/>
      <c r="R68" s="2"/>
      <c r="S68" s="2"/>
      <c r="T68" s="2"/>
      <c r="U68" s="2"/>
      <c r="V68" s="2"/>
      <c r="W68" s="2"/>
      <c r="X68" s="2"/>
      <c r="Y68" s="2"/>
      <c r="Z68" s="2"/>
    </row>
    <row r="69" spans="1:26" ht="18" customHeight="1">
      <c r="A69" s="52">
        <v>0</v>
      </c>
      <c r="B69" s="53">
        <v>68</v>
      </c>
      <c r="C69" s="2"/>
      <c r="D69" s="2"/>
      <c r="E69" s="2"/>
      <c r="F69" s="2"/>
      <c r="G69" s="2"/>
      <c r="H69" s="2"/>
      <c r="I69" s="2"/>
      <c r="J69" s="2"/>
      <c r="K69" s="2"/>
      <c r="L69" s="2"/>
      <c r="M69" s="2"/>
      <c r="N69" s="2"/>
      <c r="O69" s="2"/>
      <c r="P69" s="2"/>
      <c r="Q69" s="2"/>
      <c r="R69" s="2"/>
      <c r="S69" s="2"/>
      <c r="T69" s="2"/>
      <c r="U69" s="2"/>
      <c r="V69" s="2"/>
      <c r="W69" s="2"/>
      <c r="X69" s="2"/>
      <c r="Y69" s="2"/>
      <c r="Z69" s="2"/>
    </row>
    <row r="70" spans="1:26" ht="18" customHeight="1">
      <c r="A70" s="52">
        <v>0</v>
      </c>
      <c r="B70" s="53">
        <v>69</v>
      </c>
      <c r="C70" s="2"/>
      <c r="D70" s="2"/>
      <c r="E70" s="2"/>
      <c r="F70" s="2"/>
      <c r="G70" s="2"/>
      <c r="H70" s="2"/>
      <c r="I70" s="2"/>
      <c r="J70" s="2"/>
      <c r="K70" s="2"/>
      <c r="L70" s="2"/>
      <c r="M70" s="2"/>
      <c r="N70" s="2"/>
      <c r="O70" s="2"/>
      <c r="P70" s="2"/>
      <c r="Q70" s="2"/>
      <c r="R70" s="2"/>
      <c r="S70" s="2"/>
      <c r="T70" s="2"/>
      <c r="U70" s="2"/>
      <c r="V70" s="2"/>
      <c r="W70" s="2"/>
      <c r="X70" s="2"/>
      <c r="Y70" s="2"/>
      <c r="Z70" s="2"/>
    </row>
    <row r="71" spans="1:26" ht="18" customHeight="1">
      <c r="A71" s="52">
        <v>0</v>
      </c>
      <c r="B71" s="53">
        <v>70</v>
      </c>
      <c r="C71" s="2"/>
      <c r="D71" s="2"/>
      <c r="E71" s="2"/>
      <c r="F71" s="2"/>
      <c r="G71" s="2"/>
      <c r="H71" s="2"/>
      <c r="I71" s="2"/>
      <c r="J71" s="2"/>
      <c r="K71" s="2"/>
      <c r="L71" s="2"/>
      <c r="M71" s="2"/>
      <c r="N71" s="2"/>
      <c r="O71" s="2"/>
      <c r="P71" s="2"/>
      <c r="Q71" s="2"/>
      <c r="R71" s="2"/>
      <c r="S71" s="2"/>
      <c r="T71" s="2"/>
      <c r="U71" s="2"/>
      <c r="V71" s="2"/>
      <c r="W71" s="2"/>
      <c r="X71" s="2"/>
      <c r="Y71" s="2"/>
      <c r="Z71" s="2"/>
    </row>
    <row r="72" spans="1:26" ht="18" customHeight="1">
      <c r="A72" s="52">
        <v>0</v>
      </c>
      <c r="B72" s="53">
        <v>71</v>
      </c>
      <c r="C72" s="2"/>
      <c r="D72" s="2"/>
      <c r="E72" s="2"/>
      <c r="F72" s="2"/>
      <c r="G72" s="2"/>
      <c r="H72" s="2"/>
      <c r="I72" s="2"/>
      <c r="J72" s="2"/>
      <c r="K72" s="2"/>
      <c r="L72" s="2"/>
      <c r="M72" s="2"/>
      <c r="N72" s="2"/>
      <c r="O72" s="2"/>
      <c r="P72" s="2"/>
      <c r="Q72" s="2"/>
      <c r="R72" s="2"/>
      <c r="S72" s="2"/>
      <c r="T72" s="2"/>
      <c r="U72" s="2"/>
      <c r="V72" s="2"/>
      <c r="W72" s="2"/>
      <c r="X72" s="2"/>
      <c r="Y72" s="2"/>
      <c r="Z72" s="2"/>
    </row>
    <row r="73" spans="1:26" ht="18" customHeight="1">
      <c r="A73" s="52">
        <v>0</v>
      </c>
      <c r="B73" s="53">
        <v>72</v>
      </c>
      <c r="C73" s="2"/>
      <c r="D73" s="2"/>
      <c r="E73" s="2"/>
      <c r="F73" s="2"/>
      <c r="G73" s="2"/>
      <c r="H73" s="2"/>
      <c r="I73" s="2"/>
      <c r="J73" s="2"/>
      <c r="K73" s="2"/>
      <c r="L73" s="2"/>
      <c r="M73" s="2"/>
      <c r="N73" s="2"/>
      <c r="O73" s="2"/>
      <c r="P73" s="2"/>
      <c r="Q73" s="2"/>
      <c r="R73" s="2"/>
      <c r="S73" s="2"/>
      <c r="T73" s="2"/>
      <c r="U73" s="2"/>
      <c r="V73" s="2"/>
      <c r="W73" s="2"/>
      <c r="X73" s="2"/>
      <c r="Y73" s="2"/>
      <c r="Z73" s="2"/>
    </row>
    <row r="74" spans="1:26" ht="18" customHeight="1">
      <c r="A74" s="52">
        <v>0</v>
      </c>
      <c r="B74" s="53">
        <v>73</v>
      </c>
      <c r="C74" s="2"/>
      <c r="D74" s="2"/>
      <c r="E74" s="2"/>
      <c r="F74" s="2"/>
      <c r="G74" s="2"/>
      <c r="H74" s="2"/>
      <c r="I74" s="2"/>
      <c r="J74" s="2"/>
      <c r="K74" s="2"/>
      <c r="L74" s="2"/>
      <c r="M74" s="2"/>
      <c r="N74" s="2"/>
      <c r="O74" s="2"/>
      <c r="P74" s="2"/>
      <c r="Q74" s="2"/>
      <c r="R74" s="2"/>
      <c r="S74" s="2"/>
      <c r="T74" s="2"/>
      <c r="U74" s="2"/>
      <c r="V74" s="2"/>
      <c r="W74" s="2"/>
      <c r="X74" s="2"/>
      <c r="Y74" s="2"/>
      <c r="Z74" s="2"/>
    </row>
    <row r="75" spans="1:26" ht="18" customHeight="1">
      <c r="A75" s="52">
        <v>0</v>
      </c>
      <c r="B75" s="53">
        <v>74</v>
      </c>
      <c r="C75" s="2"/>
      <c r="D75" s="2"/>
      <c r="E75" s="2"/>
      <c r="F75" s="2"/>
      <c r="G75" s="2"/>
      <c r="H75" s="2"/>
      <c r="I75" s="2"/>
      <c r="J75" s="2"/>
      <c r="K75" s="2"/>
      <c r="L75" s="2"/>
      <c r="M75" s="2"/>
      <c r="N75" s="2"/>
      <c r="O75" s="2"/>
      <c r="P75" s="2"/>
      <c r="Q75" s="2"/>
      <c r="R75" s="2"/>
      <c r="S75" s="2"/>
      <c r="T75" s="2"/>
      <c r="U75" s="2"/>
      <c r="V75" s="2"/>
      <c r="W75" s="2"/>
      <c r="X75" s="2"/>
      <c r="Y75" s="2"/>
      <c r="Z75" s="2"/>
    </row>
    <row r="76" spans="1:26" ht="18" customHeight="1">
      <c r="A76" s="52">
        <v>0</v>
      </c>
      <c r="B76" s="53">
        <v>75</v>
      </c>
      <c r="C76" s="2"/>
      <c r="D76" s="2"/>
      <c r="E76" s="2"/>
      <c r="F76" s="2"/>
      <c r="G76" s="2"/>
      <c r="H76" s="2"/>
      <c r="I76" s="2"/>
      <c r="J76" s="2"/>
      <c r="K76" s="2"/>
      <c r="L76" s="2"/>
      <c r="M76" s="2"/>
      <c r="N76" s="2"/>
      <c r="O76" s="2"/>
      <c r="P76" s="2"/>
      <c r="Q76" s="2"/>
      <c r="R76" s="2"/>
      <c r="S76" s="2"/>
      <c r="T76" s="2"/>
      <c r="U76" s="2"/>
      <c r="V76" s="2"/>
      <c r="W76" s="2"/>
      <c r="X76" s="2"/>
      <c r="Y76" s="2"/>
      <c r="Z76" s="2"/>
    </row>
    <row r="77" spans="1:26" ht="18" customHeight="1">
      <c r="A77" s="52">
        <v>0</v>
      </c>
      <c r="B77" s="53">
        <v>76</v>
      </c>
      <c r="C77" s="2"/>
      <c r="D77" s="2"/>
      <c r="E77" s="2"/>
      <c r="F77" s="2"/>
      <c r="G77" s="2"/>
      <c r="H77" s="2"/>
      <c r="I77" s="2"/>
      <c r="J77" s="2"/>
      <c r="K77" s="2"/>
      <c r="L77" s="2"/>
      <c r="M77" s="2"/>
      <c r="N77" s="2"/>
      <c r="O77" s="2"/>
      <c r="P77" s="2"/>
      <c r="Q77" s="2"/>
      <c r="R77" s="2"/>
      <c r="S77" s="2"/>
      <c r="T77" s="2"/>
      <c r="U77" s="2"/>
      <c r="V77" s="2"/>
      <c r="W77" s="2"/>
      <c r="X77" s="2"/>
      <c r="Y77" s="2"/>
      <c r="Z77" s="2"/>
    </row>
    <row r="78" spans="1:26" ht="18" customHeight="1">
      <c r="A78" s="52">
        <v>0</v>
      </c>
      <c r="B78" s="53">
        <v>77</v>
      </c>
      <c r="C78" s="2"/>
      <c r="D78" s="2"/>
      <c r="E78" s="2"/>
      <c r="F78" s="2"/>
      <c r="G78" s="2"/>
      <c r="H78" s="2"/>
      <c r="I78" s="2"/>
      <c r="J78" s="2"/>
      <c r="K78" s="2"/>
      <c r="L78" s="2"/>
      <c r="M78" s="2"/>
      <c r="N78" s="2"/>
      <c r="O78" s="2"/>
      <c r="P78" s="2"/>
      <c r="Q78" s="2"/>
      <c r="R78" s="2"/>
      <c r="S78" s="2"/>
      <c r="T78" s="2"/>
      <c r="U78" s="2"/>
      <c r="V78" s="2"/>
      <c r="W78" s="2"/>
      <c r="X78" s="2"/>
      <c r="Y78" s="2"/>
      <c r="Z78" s="2"/>
    </row>
    <row r="79" spans="1:26" ht="18" customHeight="1">
      <c r="A79" s="52">
        <v>0</v>
      </c>
      <c r="B79" s="53">
        <v>78</v>
      </c>
      <c r="C79" s="2"/>
      <c r="D79" s="2"/>
      <c r="E79" s="2"/>
      <c r="F79" s="2"/>
      <c r="G79" s="2"/>
      <c r="H79" s="2"/>
      <c r="I79" s="2"/>
      <c r="J79" s="2"/>
      <c r="K79" s="2"/>
      <c r="L79" s="2"/>
      <c r="M79" s="2"/>
      <c r="N79" s="2"/>
      <c r="O79" s="2"/>
      <c r="P79" s="2"/>
      <c r="Q79" s="2"/>
      <c r="R79" s="2"/>
      <c r="S79" s="2"/>
      <c r="T79" s="2"/>
      <c r="U79" s="2"/>
      <c r="V79" s="2"/>
      <c r="W79" s="2"/>
      <c r="X79" s="2"/>
      <c r="Y79" s="2"/>
      <c r="Z79" s="2"/>
    </row>
    <row r="80" spans="1:26" ht="18" customHeight="1">
      <c r="A80" s="52">
        <v>0</v>
      </c>
      <c r="B80" s="53">
        <v>79</v>
      </c>
      <c r="C80" s="2"/>
      <c r="D80" s="2"/>
      <c r="E80" s="2"/>
      <c r="F80" s="2"/>
      <c r="G80" s="2"/>
      <c r="H80" s="2"/>
      <c r="I80" s="2"/>
      <c r="J80" s="2"/>
      <c r="K80" s="2"/>
      <c r="L80" s="2"/>
      <c r="M80" s="2"/>
      <c r="N80" s="2"/>
      <c r="O80" s="2"/>
      <c r="P80" s="2"/>
      <c r="Q80" s="2"/>
      <c r="R80" s="2"/>
      <c r="S80" s="2"/>
      <c r="T80" s="2"/>
      <c r="U80" s="2"/>
      <c r="V80" s="2"/>
      <c r="W80" s="2"/>
      <c r="X80" s="2"/>
      <c r="Y80" s="2"/>
      <c r="Z80" s="2"/>
    </row>
    <row r="81" spans="1:26" ht="18" customHeight="1">
      <c r="A81" s="52">
        <v>0</v>
      </c>
      <c r="B81" s="53">
        <v>80</v>
      </c>
      <c r="C81" s="2"/>
      <c r="D81" s="2"/>
      <c r="E81" s="2"/>
      <c r="F81" s="2"/>
      <c r="G81" s="2"/>
      <c r="H81" s="2"/>
      <c r="I81" s="2"/>
      <c r="J81" s="2"/>
      <c r="K81" s="2"/>
      <c r="L81" s="2"/>
      <c r="M81" s="2"/>
      <c r="N81" s="2"/>
      <c r="O81" s="2"/>
      <c r="P81" s="2"/>
      <c r="Q81" s="2"/>
      <c r="R81" s="2"/>
      <c r="S81" s="2"/>
      <c r="T81" s="2"/>
      <c r="U81" s="2"/>
      <c r="V81" s="2"/>
      <c r="W81" s="2"/>
      <c r="X81" s="2"/>
      <c r="Y81" s="2"/>
      <c r="Z81" s="2"/>
    </row>
    <row r="82" spans="1:26" ht="18" customHeight="1">
      <c r="A82" s="52">
        <v>0</v>
      </c>
      <c r="B82" s="53">
        <v>81</v>
      </c>
      <c r="C82" s="2"/>
      <c r="D82" s="2"/>
      <c r="E82" s="2"/>
      <c r="F82" s="2"/>
      <c r="G82" s="2"/>
      <c r="H82" s="2"/>
      <c r="I82" s="2"/>
      <c r="J82" s="2"/>
      <c r="K82" s="2"/>
      <c r="L82" s="2"/>
      <c r="M82" s="2"/>
      <c r="N82" s="2"/>
      <c r="O82" s="2"/>
      <c r="P82" s="2"/>
      <c r="Q82" s="2"/>
      <c r="R82" s="2"/>
      <c r="S82" s="2"/>
      <c r="T82" s="2"/>
      <c r="U82" s="2"/>
      <c r="V82" s="2"/>
      <c r="W82" s="2"/>
      <c r="X82" s="2"/>
      <c r="Y82" s="2"/>
      <c r="Z82" s="2"/>
    </row>
    <row r="83" spans="1:26" ht="18" customHeight="1">
      <c r="A83" s="52">
        <v>0</v>
      </c>
      <c r="B83" s="53">
        <v>82</v>
      </c>
      <c r="C83" s="2"/>
      <c r="D83" s="2"/>
      <c r="E83" s="2"/>
      <c r="F83" s="2"/>
      <c r="G83" s="2"/>
      <c r="H83" s="2"/>
      <c r="I83" s="2"/>
      <c r="J83" s="2"/>
      <c r="K83" s="2"/>
      <c r="L83" s="2"/>
      <c r="M83" s="2"/>
      <c r="N83" s="2"/>
      <c r="O83" s="2"/>
      <c r="P83" s="2"/>
      <c r="Q83" s="2"/>
      <c r="R83" s="2"/>
      <c r="S83" s="2"/>
      <c r="T83" s="2"/>
      <c r="U83" s="2"/>
      <c r="V83" s="2"/>
      <c r="W83" s="2"/>
      <c r="X83" s="2"/>
      <c r="Y83" s="2"/>
      <c r="Z83" s="2"/>
    </row>
    <row r="84" spans="1:26" ht="18" customHeight="1">
      <c r="A84" s="52">
        <v>0</v>
      </c>
      <c r="B84" s="53">
        <v>83</v>
      </c>
      <c r="C84" s="2"/>
      <c r="D84" s="2"/>
      <c r="E84" s="2"/>
      <c r="F84" s="2"/>
      <c r="G84" s="2"/>
      <c r="H84" s="2"/>
      <c r="I84" s="2"/>
      <c r="J84" s="2"/>
      <c r="K84" s="2"/>
      <c r="L84" s="2"/>
      <c r="M84" s="2"/>
      <c r="N84" s="2"/>
      <c r="O84" s="2"/>
      <c r="P84" s="2"/>
      <c r="Q84" s="2"/>
      <c r="R84" s="2"/>
      <c r="S84" s="2"/>
      <c r="T84" s="2"/>
      <c r="U84" s="2"/>
      <c r="V84" s="2"/>
      <c r="W84" s="2"/>
      <c r="X84" s="2"/>
      <c r="Y84" s="2"/>
      <c r="Z84" s="2"/>
    </row>
    <row r="85" spans="1:26" ht="18" customHeight="1">
      <c r="A85" s="52">
        <v>0</v>
      </c>
      <c r="B85" s="53">
        <v>84</v>
      </c>
      <c r="C85" s="2"/>
      <c r="D85" s="2"/>
      <c r="E85" s="2"/>
      <c r="F85" s="2"/>
      <c r="G85" s="2"/>
      <c r="H85" s="2"/>
      <c r="I85" s="2"/>
      <c r="J85" s="2"/>
      <c r="K85" s="2"/>
      <c r="L85" s="2"/>
      <c r="M85" s="2"/>
      <c r="N85" s="2"/>
      <c r="O85" s="2"/>
      <c r="P85" s="2"/>
      <c r="Q85" s="2"/>
      <c r="R85" s="2"/>
      <c r="S85" s="2"/>
      <c r="T85" s="2"/>
      <c r="U85" s="2"/>
      <c r="V85" s="2"/>
      <c r="W85" s="2"/>
      <c r="X85" s="2"/>
      <c r="Y85" s="2"/>
      <c r="Z85" s="2"/>
    </row>
    <row r="86" spans="1:26" ht="18" customHeight="1">
      <c r="A86" s="52">
        <v>0</v>
      </c>
      <c r="B86" s="53">
        <v>85</v>
      </c>
      <c r="C86" s="2"/>
      <c r="D86" s="2"/>
      <c r="E86" s="2"/>
      <c r="F86" s="2"/>
      <c r="G86" s="2"/>
      <c r="H86" s="2"/>
      <c r="I86" s="2"/>
      <c r="J86" s="2"/>
      <c r="K86" s="2"/>
      <c r="L86" s="2"/>
      <c r="M86" s="2"/>
      <c r="N86" s="2"/>
      <c r="O86" s="2"/>
      <c r="P86" s="2"/>
      <c r="Q86" s="2"/>
      <c r="R86" s="2"/>
      <c r="S86" s="2"/>
      <c r="T86" s="2"/>
      <c r="U86" s="2"/>
      <c r="V86" s="2"/>
      <c r="W86" s="2"/>
      <c r="X86" s="2"/>
      <c r="Y86" s="2"/>
      <c r="Z86" s="2"/>
    </row>
    <row r="87" spans="1:26" ht="18" customHeight="1">
      <c r="A87" s="52">
        <v>0</v>
      </c>
      <c r="B87" s="53">
        <v>86</v>
      </c>
      <c r="C87" s="2"/>
      <c r="D87" s="2"/>
      <c r="E87" s="2"/>
      <c r="F87" s="2"/>
      <c r="G87" s="2"/>
      <c r="H87" s="2"/>
      <c r="I87" s="2"/>
      <c r="J87" s="2"/>
      <c r="K87" s="2"/>
      <c r="L87" s="2"/>
      <c r="M87" s="2"/>
      <c r="N87" s="2"/>
      <c r="O87" s="2"/>
      <c r="P87" s="2"/>
      <c r="Q87" s="2"/>
      <c r="R87" s="2"/>
      <c r="S87" s="2"/>
      <c r="T87" s="2"/>
      <c r="U87" s="2"/>
      <c r="V87" s="2"/>
      <c r="W87" s="2"/>
      <c r="X87" s="2"/>
      <c r="Y87" s="2"/>
      <c r="Z87" s="2"/>
    </row>
    <row r="88" spans="1:26" ht="18" customHeight="1">
      <c r="A88" s="52">
        <v>0</v>
      </c>
      <c r="B88" s="53">
        <v>87</v>
      </c>
      <c r="C88" s="2"/>
      <c r="D88" s="2"/>
      <c r="E88" s="2"/>
      <c r="F88" s="2"/>
      <c r="G88" s="2"/>
      <c r="H88" s="2"/>
      <c r="I88" s="2"/>
      <c r="J88" s="2"/>
      <c r="K88" s="2"/>
      <c r="L88" s="2"/>
      <c r="M88" s="2"/>
      <c r="N88" s="2"/>
      <c r="O88" s="2"/>
      <c r="P88" s="2"/>
      <c r="Q88" s="2"/>
      <c r="R88" s="2"/>
      <c r="S88" s="2"/>
      <c r="T88" s="2"/>
      <c r="U88" s="2"/>
      <c r="V88" s="2"/>
      <c r="W88" s="2"/>
      <c r="X88" s="2"/>
      <c r="Y88" s="2"/>
      <c r="Z88" s="2"/>
    </row>
    <row r="89" spans="1:26" ht="18" customHeight="1">
      <c r="A89" s="52">
        <v>0</v>
      </c>
      <c r="B89" s="53">
        <v>88</v>
      </c>
      <c r="C89" s="2"/>
      <c r="D89" s="2"/>
      <c r="E89" s="2"/>
      <c r="F89" s="2"/>
      <c r="G89" s="2"/>
      <c r="H89" s="2"/>
      <c r="I89" s="2"/>
      <c r="J89" s="2"/>
      <c r="K89" s="2"/>
      <c r="L89" s="2"/>
      <c r="M89" s="2"/>
      <c r="N89" s="2"/>
      <c r="O89" s="2"/>
      <c r="P89" s="2"/>
      <c r="Q89" s="2"/>
      <c r="R89" s="2"/>
      <c r="S89" s="2"/>
      <c r="T89" s="2"/>
      <c r="U89" s="2"/>
      <c r="V89" s="2"/>
      <c r="W89" s="2"/>
      <c r="X89" s="2"/>
      <c r="Y89" s="2"/>
      <c r="Z89" s="2"/>
    </row>
    <row r="90" spans="1:26" ht="18" customHeight="1">
      <c r="A90" s="52">
        <v>0</v>
      </c>
      <c r="B90" s="53">
        <v>89</v>
      </c>
      <c r="C90" s="2"/>
      <c r="D90" s="2"/>
      <c r="E90" s="2"/>
      <c r="F90" s="2"/>
      <c r="G90" s="2"/>
      <c r="H90" s="2"/>
      <c r="I90" s="2"/>
      <c r="J90" s="2"/>
      <c r="K90" s="2"/>
      <c r="L90" s="2"/>
      <c r="M90" s="2"/>
      <c r="N90" s="2"/>
      <c r="O90" s="2"/>
      <c r="P90" s="2"/>
      <c r="Q90" s="2"/>
      <c r="R90" s="2"/>
      <c r="S90" s="2"/>
      <c r="T90" s="2"/>
      <c r="U90" s="2"/>
      <c r="V90" s="2"/>
      <c r="W90" s="2"/>
      <c r="X90" s="2"/>
      <c r="Y90" s="2"/>
      <c r="Z90" s="2"/>
    </row>
    <row r="91" spans="1:26" ht="18" customHeight="1">
      <c r="A91" s="52">
        <v>0</v>
      </c>
      <c r="B91" s="53">
        <v>90</v>
      </c>
      <c r="C91" s="2"/>
      <c r="D91" s="2"/>
      <c r="E91" s="2"/>
      <c r="F91" s="2"/>
      <c r="G91" s="2"/>
      <c r="H91" s="2"/>
      <c r="I91" s="2"/>
      <c r="J91" s="2"/>
      <c r="K91" s="2"/>
      <c r="L91" s="2"/>
      <c r="M91" s="2"/>
      <c r="N91" s="2"/>
      <c r="O91" s="2"/>
      <c r="P91" s="2"/>
      <c r="Q91" s="2"/>
      <c r="R91" s="2"/>
      <c r="S91" s="2"/>
      <c r="T91" s="2"/>
      <c r="U91" s="2"/>
      <c r="V91" s="2"/>
      <c r="W91" s="2"/>
      <c r="X91" s="2"/>
      <c r="Y91" s="2"/>
      <c r="Z91" s="2"/>
    </row>
    <row r="92" spans="1:26" ht="18" customHeight="1">
      <c r="A92" s="52">
        <v>0</v>
      </c>
      <c r="B92" s="53">
        <v>91</v>
      </c>
      <c r="C92" s="2"/>
      <c r="D92" s="2"/>
      <c r="E92" s="2"/>
      <c r="F92" s="2"/>
      <c r="G92" s="2"/>
      <c r="H92" s="2"/>
      <c r="I92" s="2"/>
      <c r="J92" s="2"/>
      <c r="K92" s="2"/>
      <c r="L92" s="2"/>
      <c r="M92" s="2"/>
      <c r="N92" s="2"/>
      <c r="O92" s="2"/>
      <c r="P92" s="2"/>
      <c r="Q92" s="2"/>
      <c r="R92" s="2"/>
      <c r="S92" s="2"/>
      <c r="T92" s="2"/>
      <c r="U92" s="2"/>
      <c r="V92" s="2"/>
      <c r="W92" s="2"/>
      <c r="X92" s="2"/>
      <c r="Y92" s="2"/>
      <c r="Z92" s="2"/>
    </row>
    <row r="93" spans="1:26" ht="18" customHeight="1">
      <c r="A93" s="52">
        <v>0</v>
      </c>
      <c r="B93" s="53">
        <v>92</v>
      </c>
      <c r="C93" s="2"/>
      <c r="D93" s="2"/>
      <c r="E93" s="2"/>
      <c r="F93" s="2"/>
      <c r="G93" s="2"/>
      <c r="H93" s="2"/>
      <c r="I93" s="2"/>
      <c r="J93" s="2"/>
      <c r="K93" s="2"/>
      <c r="L93" s="2"/>
      <c r="M93" s="2"/>
      <c r="N93" s="2"/>
      <c r="O93" s="2"/>
      <c r="P93" s="2"/>
      <c r="Q93" s="2"/>
      <c r="R93" s="2"/>
      <c r="S93" s="2"/>
      <c r="T93" s="2"/>
      <c r="U93" s="2"/>
      <c r="V93" s="2"/>
      <c r="W93" s="2"/>
      <c r="X93" s="2"/>
      <c r="Y93" s="2"/>
      <c r="Z93" s="2"/>
    </row>
    <row r="94" spans="1:26" ht="18" customHeight="1">
      <c r="A94" s="52">
        <v>0</v>
      </c>
      <c r="B94" s="53">
        <v>93</v>
      </c>
      <c r="C94" s="2"/>
      <c r="D94" s="2"/>
      <c r="E94" s="2"/>
      <c r="F94" s="2"/>
      <c r="G94" s="2"/>
      <c r="H94" s="2"/>
      <c r="I94" s="2"/>
      <c r="J94" s="2"/>
      <c r="K94" s="2"/>
      <c r="L94" s="2"/>
      <c r="M94" s="2"/>
      <c r="N94" s="2"/>
      <c r="O94" s="2"/>
      <c r="P94" s="2"/>
      <c r="Q94" s="2"/>
      <c r="R94" s="2"/>
      <c r="S94" s="2"/>
      <c r="T94" s="2"/>
      <c r="U94" s="2"/>
      <c r="V94" s="2"/>
      <c r="W94" s="2"/>
      <c r="X94" s="2"/>
      <c r="Y94" s="2"/>
      <c r="Z94" s="2"/>
    </row>
    <row r="95" spans="1:26" ht="18" customHeight="1">
      <c r="A95" s="52">
        <v>0</v>
      </c>
      <c r="B95" s="53">
        <v>94</v>
      </c>
      <c r="C95" s="2"/>
      <c r="D95" s="2"/>
      <c r="E95" s="2"/>
      <c r="F95" s="2"/>
      <c r="G95" s="2"/>
      <c r="H95" s="2"/>
      <c r="I95" s="2"/>
      <c r="J95" s="2"/>
      <c r="K95" s="2"/>
      <c r="L95" s="2"/>
      <c r="M95" s="2"/>
      <c r="N95" s="2"/>
      <c r="O95" s="2"/>
      <c r="P95" s="2"/>
      <c r="Q95" s="2"/>
      <c r="R95" s="2"/>
      <c r="S95" s="2"/>
      <c r="T95" s="2"/>
      <c r="U95" s="2"/>
      <c r="V95" s="2"/>
      <c r="W95" s="2"/>
      <c r="X95" s="2"/>
      <c r="Y95" s="2"/>
      <c r="Z95" s="2"/>
    </row>
    <row r="96" spans="1:26" ht="18" customHeight="1">
      <c r="A96" s="52">
        <v>0</v>
      </c>
      <c r="B96" s="53">
        <v>95</v>
      </c>
      <c r="C96" s="2"/>
      <c r="D96" s="2"/>
      <c r="E96" s="2"/>
      <c r="F96" s="2"/>
      <c r="G96" s="2"/>
      <c r="H96" s="2"/>
      <c r="I96" s="2"/>
      <c r="J96" s="2"/>
      <c r="K96" s="2"/>
      <c r="L96" s="2"/>
      <c r="M96" s="2"/>
      <c r="N96" s="2"/>
      <c r="O96" s="2"/>
      <c r="P96" s="2"/>
      <c r="Q96" s="2"/>
      <c r="R96" s="2"/>
      <c r="S96" s="2"/>
      <c r="T96" s="2"/>
      <c r="U96" s="2"/>
      <c r="V96" s="2"/>
      <c r="W96" s="2"/>
      <c r="X96" s="2"/>
      <c r="Y96" s="2"/>
      <c r="Z96" s="2"/>
    </row>
    <row r="97" spans="1:26" ht="18" customHeight="1">
      <c r="A97" s="52">
        <v>0</v>
      </c>
      <c r="B97" s="53">
        <v>96</v>
      </c>
      <c r="C97" s="2"/>
      <c r="D97" s="2"/>
      <c r="E97" s="2"/>
      <c r="F97" s="2"/>
      <c r="G97" s="2"/>
      <c r="H97" s="2"/>
      <c r="I97" s="2"/>
      <c r="J97" s="2"/>
      <c r="K97" s="2"/>
      <c r="L97" s="2"/>
      <c r="M97" s="2"/>
      <c r="N97" s="2"/>
      <c r="O97" s="2"/>
      <c r="P97" s="2"/>
      <c r="Q97" s="2"/>
      <c r="R97" s="2"/>
      <c r="S97" s="2"/>
      <c r="T97" s="2"/>
      <c r="U97" s="2"/>
      <c r="V97" s="2"/>
      <c r="W97" s="2"/>
      <c r="X97" s="2"/>
      <c r="Y97" s="2"/>
      <c r="Z97" s="2"/>
    </row>
    <row r="98" spans="1:26" ht="18" customHeight="1">
      <c r="A98" s="52">
        <v>0</v>
      </c>
      <c r="B98" s="53">
        <v>97</v>
      </c>
      <c r="C98" s="2"/>
      <c r="D98" s="2"/>
      <c r="E98" s="2"/>
      <c r="F98" s="2"/>
      <c r="G98" s="2"/>
      <c r="H98" s="2"/>
      <c r="I98" s="2"/>
      <c r="J98" s="2"/>
      <c r="K98" s="2"/>
      <c r="L98" s="2"/>
      <c r="M98" s="2"/>
      <c r="N98" s="2"/>
      <c r="O98" s="2"/>
      <c r="P98" s="2"/>
      <c r="Q98" s="2"/>
      <c r="R98" s="2"/>
      <c r="S98" s="2"/>
      <c r="T98" s="2"/>
      <c r="U98" s="2"/>
      <c r="V98" s="2"/>
      <c r="W98" s="2"/>
      <c r="X98" s="2"/>
      <c r="Y98" s="2"/>
      <c r="Z98" s="2"/>
    </row>
    <row r="99" spans="1:26" ht="18" customHeight="1">
      <c r="A99" s="52">
        <v>0</v>
      </c>
      <c r="B99" s="53">
        <v>98</v>
      </c>
      <c r="C99" s="2"/>
      <c r="D99" s="2"/>
      <c r="E99" s="2"/>
      <c r="F99" s="2"/>
      <c r="G99" s="2"/>
      <c r="H99" s="2"/>
      <c r="I99" s="2"/>
      <c r="J99" s="2"/>
      <c r="K99" s="2"/>
      <c r="L99" s="2"/>
      <c r="M99" s="2"/>
      <c r="N99" s="2"/>
      <c r="O99" s="2"/>
      <c r="P99" s="2"/>
      <c r="Q99" s="2"/>
      <c r="R99" s="2"/>
      <c r="S99" s="2"/>
      <c r="T99" s="2"/>
      <c r="U99" s="2"/>
      <c r="V99" s="2"/>
      <c r="W99" s="2"/>
      <c r="X99" s="2"/>
      <c r="Y99" s="2"/>
      <c r="Z99" s="2"/>
    </row>
    <row r="100" spans="1:26" ht="18" customHeight="1">
      <c r="A100" s="52">
        <v>0</v>
      </c>
      <c r="B100" s="53">
        <v>99</v>
      </c>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52">
        <v>0</v>
      </c>
      <c r="B101" s="53">
        <v>100</v>
      </c>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55"/>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55"/>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55"/>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55"/>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55"/>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55"/>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55"/>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55"/>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55"/>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55"/>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55"/>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55"/>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55"/>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55"/>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55"/>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55"/>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55"/>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55"/>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55"/>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55"/>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55"/>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55"/>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55"/>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55"/>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55"/>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55"/>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55"/>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55"/>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55"/>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55"/>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55"/>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55"/>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55"/>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55"/>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55"/>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55"/>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55"/>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55"/>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55"/>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55"/>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55"/>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55"/>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55"/>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55"/>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55"/>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55"/>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55"/>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55"/>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55"/>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55"/>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55"/>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55"/>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55"/>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55"/>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55"/>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55"/>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55"/>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55"/>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55"/>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55"/>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55"/>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55"/>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55"/>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55"/>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55"/>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55"/>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55"/>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55"/>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55"/>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55"/>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55"/>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55"/>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55"/>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55"/>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55"/>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55"/>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55"/>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55"/>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55"/>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55"/>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55"/>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55"/>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55"/>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55"/>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55"/>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55"/>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55"/>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55"/>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55"/>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55"/>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55"/>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55"/>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55"/>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55"/>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55"/>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55"/>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55"/>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55"/>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55"/>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55"/>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55"/>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55"/>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55"/>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55"/>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55"/>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55"/>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55"/>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55"/>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55"/>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55"/>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55"/>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55"/>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55"/>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55"/>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55"/>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55"/>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55"/>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55"/>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55"/>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55"/>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55"/>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55"/>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55"/>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55"/>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55"/>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55"/>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55"/>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55"/>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55"/>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55"/>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55"/>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55"/>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55"/>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55"/>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55"/>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55"/>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55"/>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55"/>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55"/>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55"/>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55"/>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55"/>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5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5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5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5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5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5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5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5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5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5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5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5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5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5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5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5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5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5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5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5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5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5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5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5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5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5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5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5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5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5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5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5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5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5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5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5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5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5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5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5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5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5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5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5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5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5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5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5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5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5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5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5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5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5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5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5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5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5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5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5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5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5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5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5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55"/>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55"/>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55"/>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55"/>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55"/>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55"/>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55"/>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55"/>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55"/>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55"/>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55"/>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55"/>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55"/>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55"/>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55"/>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55"/>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55"/>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55"/>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55"/>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55"/>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55"/>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55"/>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55"/>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55"/>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55"/>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55"/>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55"/>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55"/>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55"/>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55"/>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55"/>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55"/>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55"/>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55"/>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55"/>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55"/>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55"/>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55"/>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55"/>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55"/>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55"/>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55"/>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55"/>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55"/>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55"/>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55"/>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55"/>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55"/>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55"/>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55"/>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55"/>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55"/>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55"/>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55"/>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55"/>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55"/>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55"/>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55"/>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55"/>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55"/>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55"/>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55"/>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55"/>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55"/>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55"/>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55"/>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55"/>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55"/>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55"/>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55"/>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55"/>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55"/>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55"/>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55"/>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55"/>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55"/>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55"/>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55"/>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55"/>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55"/>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55"/>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55"/>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55"/>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55"/>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55"/>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55"/>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55"/>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55"/>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55"/>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55"/>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55"/>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55"/>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55"/>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55"/>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55"/>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55"/>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55"/>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55"/>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55"/>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55"/>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55"/>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55"/>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55"/>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55"/>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55"/>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55"/>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55"/>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55"/>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55"/>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55"/>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55"/>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55"/>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55"/>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55"/>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55"/>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55"/>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55"/>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55"/>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55"/>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55"/>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55"/>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55"/>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55"/>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55"/>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55"/>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55"/>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55"/>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55"/>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55"/>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55"/>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55"/>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55"/>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55"/>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55"/>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55"/>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55"/>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55"/>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55"/>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55"/>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55"/>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55"/>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55"/>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55"/>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55"/>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55"/>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55"/>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55"/>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55"/>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55"/>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55"/>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55"/>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55"/>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55"/>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55"/>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55"/>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55"/>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55"/>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55"/>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55"/>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55"/>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55"/>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55"/>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55"/>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55"/>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55"/>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55"/>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55"/>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55"/>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55"/>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55"/>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55"/>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55"/>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55"/>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55"/>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55"/>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55"/>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55"/>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55"/>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55"/>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55"/>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55"/>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55"/>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55"/>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55"/>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55"/>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55"/>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55"/>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55"/>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55"/>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55"/>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55"/>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55"/>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55"/>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55"/>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55"/>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55"/>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55"/>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55"/>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55"/>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55"/>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55"/>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55"/>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55"/>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55"/>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55"/>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55"/>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55"/>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55"/>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55"/>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55"/>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55"/>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55"/>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55"/>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55"/>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55"/>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55"/>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55"/>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55"/>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55"/>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55"/>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55"/>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55"/>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55"/>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55"/>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55"/>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55"/>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55"/>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55"/>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55"/>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55"/>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55"/>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55"/>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55"/>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55"/>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55"/>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55"/>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55"/>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55"/>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55"/>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55"/>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55"/>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55"/>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55"/>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55"/>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55"/>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55"/>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55"/>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55"/>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55"/>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55"/>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55"/>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55"/>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55"/>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55"/>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55"/>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55"/>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55"/>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55"/>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55"/>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55"/>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55"/>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55"/>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55"/>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55"/>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55"/>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55"/>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55"/>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55"/>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55"/>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55"/>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55"/>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55"/>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55"/>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55"/>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55"/>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55"/>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55"/>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55"/>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55"/>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55"/>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55"/>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55"/>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55"/>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55"/>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55"/>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55"/>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55"/>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55"/>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55"/>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55"/>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55"/>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55"/>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55"/>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55"/>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55"/>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55"/>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55"/>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55"/>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55"/>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55"/>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55"/>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55"/>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55"/>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55"/>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55"/>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55"/>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55"/>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55"/>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55"/>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55"/>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55"/>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55"/>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55"/>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55"/>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55"/>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55"/>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55"/>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55"/>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55"/>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55"/>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55"/>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55"/>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55"/>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55"/>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55"/>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55"/>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55"/>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55"/>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55"/>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55"/>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55"/>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55"/>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55"/>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55"/>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55"/>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55"/>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55"/>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55"/>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55"/>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55"/>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55"/>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55"/>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55"/>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55"/>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55"/>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55"/>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55"/>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55"/>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55"/>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55"/>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55"/>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55"/>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55"/>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55"/>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55"/>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55"/>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55"/>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55"/>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55"/>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55"/>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55"/>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55"/>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55"/>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55"/>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55"/>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55"/>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55"/>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55"/>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55"/>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55"/>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55"/>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55"/>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55"/>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55"/>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55"/>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55"/>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55"/>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55"/>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55"/>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55"/>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55"/>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55"/>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55"/>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55"/>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55"/>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55"/>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55"/>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55"/>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55"/>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55"/>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55"/>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55"/>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55"/>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55"/>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55"/>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55"/>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55"/>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55"/>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55"/>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55"/>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55"/>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55"/>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55"/>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55"/>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55"/>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55"/>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55"/>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55"/>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55"/>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55"/>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55"/>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55"/>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55"/>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55"/>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55"/>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55"/>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55"/>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55"/>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55"/>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55"/>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55"/>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55"/>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55"/>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55"/>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55"/>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55"/>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55"/>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55"/>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55"/>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55"/>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55"/>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55"/>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55"/>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55"/>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55"/>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55"/>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55"/>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55"/>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55"/>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55"/>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55"/>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55"/>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55"/>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55"/>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55"/>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55"/>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55"/>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55"/>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55"/>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55"/>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55"/>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55"/>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55"/>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55"/>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55"/>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55"/>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55"/>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55"/>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55"/>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55"/>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55"/>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55"/>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55"/>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55"/>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55"/>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55"/>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55"/>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55"/>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55"/>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55"/>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55"/>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55"/>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55"/>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55"/>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55"/>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55"/>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55"/>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55"/>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55"/>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55"/>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55"/>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55"/>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55"/>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55"/>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55"/>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55"/>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55"/>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55"/>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55"/>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55"/>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55"/>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55"/>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55"/>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55"/>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55"/>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55"/>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55"/>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55"/>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55"/>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55"/>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55"/>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55"/>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55"/>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55"/>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55"/>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55"/>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55"/>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55"/>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55"/>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55"/>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55"/>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55"/>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55"/>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55"/>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55"/>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55"/>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55"/>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55"/>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55"/>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55"/>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55"/>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55"/>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55"/>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55"/>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55"/>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55"/>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55"/>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55"/>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55"/>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55"/>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55"/>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55"/>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55"/>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55"/>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55"/>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55"/>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55"/>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55"/>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55"/>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55"/>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55"/>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55"/>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55"/>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55"/>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55"/>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55"/>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55"/>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55"/>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55"/>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55"/>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55"/>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55"/>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55"/>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55"/>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55"/>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55"/>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55"/>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55"/>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55"/>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55"/>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55"/>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55"/>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55"/>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55"/>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55"/>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55"/>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55"/>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55"/>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55"/>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55"/>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55"/>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55"/>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55"/>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55"/>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55"/>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55"/>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55"/>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55"/>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55"/>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55"/>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55"/>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55"/>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55"/>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55"/>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55"/>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55"/>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55"/>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55"/>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55"/>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55"/>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55"/>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55"/>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55"/>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55"/>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55"/>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55"/>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55"/>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55"/>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55"/>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55"/>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55"/>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55"/>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55"/>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55"/>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55"/>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55"/>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55"/>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55"/>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55"/>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55"/>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55"/>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55"/>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55"/>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55"/>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55"/>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55"/>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55"/>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55"/>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55"/>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55"/>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55"/>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55"/>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55"/>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55"/>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55"/>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55"/>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55"/>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55"/>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55"/>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55"/>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55"/>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55"/>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55"/>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55"/>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55"/>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55"/>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55"/>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55"/>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55"/>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55"/>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55"/>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55"/>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55"/>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55"/>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55"/>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55"/>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55"/>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55"/>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55"/>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55"/>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55"/>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55"/>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55"/>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55"/>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55"/>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55"/>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55"/>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55"/>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55"/>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55"/>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55"/>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55"/>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55"/>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55"/>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55"/>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55"/>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55"/>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55"/>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55"/>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55"/>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55"/>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55"/>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55"/>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55"/>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55"/>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55"/>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55"/>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55"/>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55"/>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55"/>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55"/>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55"/>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55"/>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55"/>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55"/>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55"/>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55"/>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55"/>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55"/>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55"/>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55"/>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55"/>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5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33"/>
  <pageMargins left="0.31496062992125984" right="0.11811023622047245" top="0.35433070866141736" bottom="0.35433070866141736"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AF1000"/>
  <sheetViews>
    <sheetView zoomScale="70" zoomScaleNormal="70" workbookViewId="0">
      <selection activeCell="H9" sqref="H9:J10"/>
    </sheetView>
  </sheetViews>
  <sheetFormatPr defaultColWidth="14.44140625" defaultRowHeight="15" customHeight="1"/>
  <cols>
    <col min="1" max="1" width="3.109375" customWidth="1"/>
    <col min="2" max="2" width="10" customWidth="1"/>
    <col min="3" max="3" width="26.21875" customWidth="1"/>
    <col min="4" max="4" width="17.44140625" customWidth="1"/>
    <col min="5" max="5" width="4.21875" customWidth="1"/>
    <col min="6" max="6" width="17.44140625" customWidth="1"/>
    <col min="7" max="7" width="4.21875" customWidth="1"/>
    <col min="8" max="8" width="2.77734375" customWidth="1"/>
    <col min="9" max="9" width="20" customWidth="1"/>
    <col min="10" max="10" width="4.21875" customWidth="1"/>
    <col min="11" max="11" width="3.77734375" customWidth="1"/>
    <col min="12" max="16" width="7.109375" customWidth="1"/>
    <col min="17" max="17" width="8.21875" customWidth="1"/>
    <col min="18" max="26" width="7.109375" customWidth="1"/>
    <col min="27" max="32" width="8.77734375" customWidth="1"/>
  </cols>
  <sheetData>
    <row r="1" spans="1:32" ht="18"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5" customHeight="1">
      <c r="A2" s="2"/>
      <c r="B2" s="276" t="s">
        <v>252</v>
      </c>
      <c r="C2" s="208"/>
      <c r="D2" s="208"/>
      <c r="E2" s="208"/>
      <c r="F2" s="208"/>
      <c r="G2" s="208"/>
      <c r="H2" s="208"/>
      <c r="I2" s="3"/>
      <c r="J2" s="3"/>
      <c r="K2" s="2"/>
      <c r="L2" s="2"/>
      <c r="M2" s="2"/>
      <c r="N2" s="2"/>
      <c r="O2" s="2"/>
      <c r="P2" s="277" t="s">
        <v>5</v>
      </c>
      <c r="Q2" s="278"/>
      <c r="R2" s="281" t="str">
        <f>C5&amp;""</f>
        <v/>
      </c>
      <c r="S2" s="206"/>
      <c r="T2" s="206"/>
      <c r="U2" s="206"/>
      <c r="V2" s="206"/>
      <c r="W2" s="206"/>
      <c r="X2" s="206"/>
      <c r="Y2" s="206"/>
      <c r="Z2" s="278"/>
      <c r="AA2" s="2"/>
      <c r="AB2" s="2"/>
      <c r="AC2" s="2"/>
      <c r="AD2" s="2"/>
      <c r="AE2" s="2"/>
      <c r="AF2" s="2"/>
    </row>
    <row r="3" spans="1:32" ht="6.75" customHeight="1">
      <c r="A3" s="2"/>
      <c r="B3" s="208"/>
      <c r="C3" s="208"/>
      <c r="D3" s="208"/>
      <c r="E3" s="208"/>
      <c r="F3" s="208"/>
      <c r="G3" s="208"/>
      <c r="H3" s="208"/>
      <c r="I3" s="3"/>
      <c r="J3" s="3"/>
      <c r="K3" s="2"/>
      <c r="L3" s="2"/>
      <c r="M3" s="2"/>
      <c r="N3" s="2"/>
      <c r="O3" s="2"/>
      <c r="P3" s="279"/>
      <c r="Q3" s="280"/>
      <c r="R3" s="279"/>
      <c r="S3" s="208"/>
      <c r="T3" s="208"/>
      <c r="U3" s="208"/>
      <c r="V3" s="208"/>
      <c r="W3" s="208"/>
      <c r="X3" s="208"/>
      <c r="Y3" s="208"/>
      <c r="Z3" s="280"/>
      <c r="AA3" s="2"/>
      <c r="AB3" s="2"/>
      <c r="AC3" s="2"/>
      <c r="AD3" s="2"/>
      <c r="AE3" s="2"/>
      <c r="AF3" s="2"/>
    </row>
    <row r="4" spans="1:32" ht="6.75" customHeight="1">
      <c r="A4" s="2"/>
      <c r="B4" s="4"/>
      <c r="C4" s="4"/>
      <c r="D4" s="3"/>
      <c r="E4" s="3"/>
      <c r="F4" s="3"/>
      <c r="G4" s="3"/>
      <c r="H4" s="3"/>
      <c r="I4" s="3"/>
      <c r="J4" s="3"/>
      <c r="K4" s="2"/>
      <c r="L4" s="2"/>
      <c r="M4" s="2"/>
      <c r="N4" s="2"/>
      <c r="O4" s="2"/>
      <c r="P4" s="275"/>
      <c r="Q4" s="214"/>
      <c r="R4" s="275"/>
      <c r="S4" s="259"/>
      <c r="T4" s="259"/>
      <c r="U4" s="259"/>
      <c r="V4" s="259"/>
      <c r="W4" s="259"/>
      <c r="X4" s="259"/>
      <c r="Y4" s="259"/>
      <c r="Z4" s="214"/>
      <c r="AA4" s="2"/>
      <c r="AB4" s="2"/>
      <c r="AC4" s="2"/>
      <c r="AD4" s="2"/>
      <c r="AE4" s="2"/>
      <c r="AF4" s="2"/>
    </row>
    <row r="5" spans="1:32" ht="18" customHeight="1">
      <c r="A5" s="2"/>
      <c r="B5" s="5" t="s">
        <v>29</v>
      </c>
      <c r="C5" s="282"/>
      <c r="D5" s="283"/>
      <c r="E5" s="286" t="s">
        <v>30</v>
      </c>
      <c r="F5" s="288"/>
      <c r="G5" s="289"/>
      <c r="H5" s="289"/>
      <c r="I5" s="289"/>
      <c r="J5" s="283"/>
      <c r="K5" s="2"/>
      <c r="L5" s="2"/>
      <c r="M5" s="2"/>
      <c r="N5" s="2"/>
      <c r="O5" s="2"/>
      <c r="P5" s="2"/>
      <c r="Q5" s="2"/>
      <c r="R5" s="1"/>
      <c r="S5" s="2"/>
      <c r="T5" s="2"/>
      <c r="U5" s="2"/>
      <c r="V5" s="2"/>
      <c r="W5" s="2"/>
      <c r="X5" s="2"/>
      <c r="Y5" s="2"/>
      <c r="Z5" s="2"/>
      <c r="AA5" s="2"/>
      <c r="AB5" s="2"/>
      <c r="AC5" s="2"/>
      <c r="AD5" s="2"/>
      <c r="AE5" s="2"/>
      <c r="AF5" s="2"/>
    </row>
    <row r="6" spans="1:32" ht="18" customHeight="1">
      <c r="A6" s="2"/>
      <c r="B6" s="6" t="s">
        <v>304</v>
      </c>
      <c r="C6" s="284"/>
      <c r="D6" s="285"/>
      <c r="E6" s="287"/>
      <c r="F6" s="290"/>
      <c r="G6" s="291"/>
      <c r="H6" s="291"/>
      <c r="I6" s="291"/>
      <c r="J6" s="285"/>
      <c r="K6" s="2"/>
      <c r="L6" s="292" t="s">
        <v>32</v>
      </c>
      <c r="M6" s="293"/>
      <c r="N6" s="293"/>
      <c r="O6" s="293"/>
      <c r="P6" s="293"/>
      <c r="Q6" s="294"/>
      <c r="R6" s="295" t="s">
        <v>33</v>
      </c>
      <c r="S6" s="293"/>
      <c r="T6" s="293"/>
      <c r="U6" s="293"/>
      <c r="V6" s="293"/>
      <c r="W6" s="294"/>
      <c r="X6" s="296" t="s">
        <v>34</v>
      </c>
      <c r="Y6" s="293"/>
      <c r="Z6" s="294"/>
      <c r="AA6" s="2"/>
      <c r="AB6" s="2"/>
      <c r="AC6" s="2"/>
      <c r="AD6" s="2"/>
      <c r="AE6" s="2"/>
      <c r="AF6" s="2"/>
    </row>
    <row r="7" spans="1:32" ht="6" customHeight="1">
      <c r="A7" s="2"/>
      <c r="B7" s="7"/>
      <c r="C7" s="3"/>
      <c r="D7" s="3"/>
      <c r="E7" s="3"/>
      <c r="F7" s="3"/>
      <c r="G7" s="3"/>
      <c r="H7" s="3"/>
      <c r="I7" s="3"/>
      <c r="J7" s="3"/>
      <c r="K7" s="2"/>
      <c r="L7" s="228"/>
      <c r="M7" s="229"/>
      <c r="N7" s="229"/>
      <c r="O7" s="229"/>
      <c r="P7" s="229"/>
      <c r="Q7" s="230"/>
      <c r="R7" s="297"/>
      <c r="S7" s="232"/>
      <c r="T7" s="232"/>
      <c r="U7" s="232"/>
      <c r="V7" s="232"/>
      <c r="W7" s="233"/>
      <c r="X7" s="298"/>
      <c r="Y7" s="299"/>
      <c r="Z7" s="300"/>
      <c r="AA7" s="2"/>
      <c r="AB7" s="2"/>
      <c r="AC7" s="2"/>
      <c r="AD7" s="2"/>
      <c r="AE7" s="2"/>
      <c r="AF7" s="2"/>
    </row>
    <row r="8" spans="1:32" ht="15" customHeight="1">
      <c r="A8" s="2"/>
      <c r="B8" s="8" t="s">
        <v>35</v>
      </c>
      <c r="C8" s="9"/>
      <c r="D8" s="9"/>
      <c r="E8" s="9"/>
      <c r="F8" s="9"/>
      <c r="G8" s="9"/>
      <c r="H8" s="304" t="s">
        <v>230</v>
      </c>
      <c r="I8" s="305"/>
      <c r="J8" s="306"/>
      <c r="K8" s="10"/>
      <c r="L8" s="231"/>
      <c r="M8" s="232"/>
      <c r="N8" s="232"/>
      <c r="O8" s="232"/>
      <c r="P8" s="232"/>
      <c r="Q8" s="233"/>
      <c r="R8" s="231"/>
      <c r="S8" s="232"/>
      <c r="T8" s="232"/>
      <c r="U8" s="232"/>
      <c r="V8" s="232"/>
      <c r="W8" s="233"/>
      <c r="X8" s="279"/>
      <c r="Y8" s="208"/>
      <c r="Z8" s="280"/>
      <c r="AA8" s="2"/>
      <c r="AB8" s="2"/>
      <c r="AC8" s="2"/>
      <c r="AD8" s="2"/>
      <c r="AE8" s="2"/>
      <c r="AF8" s="2"/>
    </row>
    <row r="9" spans="1:32" ht="15" customHeight="1">
      <c r="A9" s="2"/>
      <c r="B9" s="262"/>
      <c r="C9" s="241"/>
      <c r="D9" s="241"/>
      <c r="E9" s="241"/>
      <c r="F9" s="241"/>
      <c r="G9" s="263"/>
      <c r="H9" s="307"/>
      <c r="I9" s="241"/>
      <c r="J9" s="242"/>
      <c r="K9" s="10"/>
      <c r="L9" s="234"/>
      <c r="M9" s="235"/>
      <c r="N9" s="235"/>
      <c r="O9" s="235"/>
      <c r="P9" s="235"/>
      <c r="Q9" s="236"/>
      <c r="R9" s="234"/>
      <c r="S9" s="235"/>
      <c r="T9" s="235"/>
      <c r="U9" s="235"/>
      <c r="V9" s="235"/>
      <c r="W9" s="236"/>
      <c r="X9" s="279"/>
      <c r="Y9" s="208"/>
      <c r="Z9" s="280"/>
      <c r="AA9" s="2"/>
      <c r="AB9" s="2"/>
      <c r="AC9" s="2"/>
      <c r="AD9" s="2"/>
      <c r="AE9" s="2"/>
      <c r="AF9" s="2"/>
    </row>
    <row r="10" spans="1:32" ht="22.5" customHeight="1">
      <c r="A10" s="2"/>
      <c r="B10" s="231"/>
      <c r="C10" s="232"/>
      <c r="D10" s="232"/>
      <c r="E10" s="232"/>
      <c r="F10" s="232"/>
      <c r="G10" s="264"/>
      <c r="H10" s="308"/>
      <c r="I10" s="232"/>
      <c r="J10" s="233"/>
      <c r="K10" s="2"/>
      <c r="L10" s="11" t="s">
        <v>36</v>
      </c>
      <c r="M10" s="237"/>
      <c r="N10" s="238"/>
      <c r="O10" s="238"/>
      <c r="P10" s="239"/>
      <c r="Q10" s="11" t="s">
        <v>37</v>
      </c>
      <c r="R10" s="309"/>
      <c r="S10" s="238"/>
      <c r="T10" s="238"/>
      <c r="U10" s="238"/>
      <c r="V10" s="238"/>
      <c r="W10" s="239"/>
      <c r="X10" s="301"/>
      <c r="Y10" s="302"/>
      <c r="Z10" s="303"/>
      <c r="AA10" s="2"/>
      <c r="AB10" s="2"/>
      <c r="AC10" s="2"/>
      <c r="AD10" s="2"/>
      <c r="AE10" s="2"/>
      <c r="AF10" s="2"/>
    </row>
    <row r="11" spans="1:32" ht="24.75" customHeight="1">
      <c r="A11" s="2"/>
      <c r="B11" s="265" t="s">
        <v>38</v>
      </c>
      <c r="C11" s="216"/>
      <c r="D11" s="216"/>
      <c r="E11" s="216"/>
      <c r="F11" s="216"/>
      <c r="G11" s="216"/>
      <c r="H11" s="216"/>
      <c r="I11" s="216"/>
      <c r="J11" s="217"/>
      <c r="K11" s="2"/>
      <c r="L11" s="12"/>
      <c r="M11" s="13"/>
      <c r="N11" s="13"/>
      <c r="O11" s="13"/>
      <c r="P11" s="13"/>
      <c r="Q11" s="12"/>
      <c r="R11" s="14"/>
      <c r="S11" s="14"/>
      <c r="T11" s="15"/>
      <c r="U11" s="15"/>
      <c r="V11" s="14"/>
      <c r="W11" s="14"/>
      <c r="X11" s="16"/>
      <c r="Y11" s="16"/>
      <c r="Z11" s="17"/>
      <c r="AA11" s="2"/>
      <c r="AB11" s="2"/>
      <c r="AC11" s="2"/>
      <c r="AD11" s="2"/>
      <c r="AE11" s="2"/>
      <c r="AF11" s="2"/>
    </row>
    <row r="12" spans="1:32" ht="24.75" customHeight="1">
      <c r="A12" s="2"/>
      <c r="B12" s="266"/>
      <c r="C12" s="241"/>
      <c r="D12" s="241"/>
      <c r="E12" s="241"/>
      <c r="F12" s="241"/>
      <c r="G12" s="241"/>
      <c r="H12" s="241"/>
      <c r="I12" s="241"/>
      <c r="J12" s="242"/>
      <c r="K12" s="18"/>
      <c r="L12" s="19" t="s">
        <v>39</v>
      </c>
      <c r="M12" s="20"/>
      <c r="N12" s="21"/>
      <c r="O12" s="20"/>
      <c r="P12" s="20"/>
      <c r="Q12" s="20"/>
      <c r="R12" s="22"/>
      <c r="S12" s="22"/>
      <c r="T12" s="20"/>
      <c r="U12" s="20"/>
      <c r="V12" s="22"/>
      <c r="W12" s="22"/>
      <c r="X12" s="20"/>
      <c r="Y12" s="22"/>
      <c r="Z12" s="23"/>
      <c r="AA12" s="2"/>
      <c r="AB12" s="2"/>
      <c r="AC12" s="2"/>
      <c r="AD12" s="2"/>
      <c r="AE12" s="2"/>
      <c r="AF12" s="2"/>
    </row>
    <row r="13" spans="1:32" ht="19.5" customHeight="1">
      <c r="A13" s="2"/>
      <c r="B13" s="231"/>
      <c r="C13" s="232"/>
      <c r="D13" s="232"/>
      <c r="E13" s="232"/>
      <c r="F13" s="232"/>
      <c r="G13" s="232"/>
      <c r="H13" s="232"/>
      <c r="I13" s="232"/>
      <c r="J13" s="233"/>
      <c r="K13" s="24"/>
      <c r="L13" s="240"/>
      <c r="M13" s="241"/>
      <c r="N13" s="241"/>
      <c r="O13" s="241"/>
      <c r="P13" s="241"/>
      <c r="Q13" s="241"/>
      <c r="R13" s="241"/>
      <c r="S13" s="241"/>
      <c r="T13" s="241"/>
      <c r="U13" s="241"/>
      <c r="V13" s="241"/>
      <c r="W13" s="241"/>
      <c r="X13" s="241"/>
      <c r="Y13" s="241"/>
      <c r="Z13" s="242"/>
      <c r="AA13" s="2"/>
      <c r="AB13" s="2"/>
      <c r="AC13" s="2"/>
      <c r="AD13" s="2"/>
      <c r="AE13" s="2"/>
      <c r="AF13" s="2"/>
    </row>
    <row r="14" spans="1:32" ht="19.5" customHeight="1">
      <c r="A14" s="2"/>
      <c r="B14" s="231"/>
      <c r="C14" s="232"/>
      <c r="D14" s="232"/>
      <c r="E14" s="232"/>
      <c r="F14" s="232"/>
      <c r="G14" s="232"/>
      <c r="H14" s="232"/>
      <c r="I14" s="232"/>
      <c r="J14" s="233"/>
      <c r="K14" s="18"/>
      <c r="L14" s="231"/>
      <c r="M14" s="232"/>
      <c r="N14" s="232"/>
      <c r="O14" s="232"/>
      <c r="P14" s="232"/>
      <c r="Q14" s="232"/>
      <c r="R14" s="232"/>
      <c r="S14" s="232"/>
      <c r="T14" s="232"/>
      <c r="U14" s="232"/>
      <c r="V14" s="232"/>
      <c r="W14" s="232"/>
      <c r="X14" s="232"/>
      <c r="Y14" s="232"/>
      <c r="Z14" s="233"/>
      <c r="AA14" s="2"/>
      <c r="AB14" s="2"/>
      <c r="AC14" s="2"/>
      <c r="AD14" s="2"/>
      <c r="AE14" s="2"/>
      <c r="AF14" s="2"/>
    </row>
    <row r="15" spans="1:32" ht="19.5" customHeight="1">
      <c r="A15" s="2"/>
      <c r="B15" s="231"/>
      <c r="C15" s="232"/>
      <c r="D15" s="232"/>
      <c r="E15" s="232"/>
      <c r="F15" s="232"/>
      <c r="G15" s="232"/>
      <c r="H15" s="232"/>
      <c r="I15" s="232"/>
      <c r="J15" s="233"/>
      <c r="K15" s="18"/>
      <c r="L15" s="231"/>
      <c r="M15" s="232"/>
      <c r="N15" s="232"/>
      <c r="O15" s="232"/>
      <c r="P15" s="232"/>
      <c r="Q15" s="232"/>
      <c r="R15" s="232"/>
      <c r="S15" s="232"/>
      <c r="T15" s="232"/>
      <c r="U15" s="232"/>
      <c r="V15" s="232"/>
      <c r="W15" s="232"/>
      <c r="X15" s="232"/>
      <c r="Y15" s="232"/>
      <c r="Z15" s="233"/>
      <c r="AA15" s="2"/>
      <c r="AB15" s="2"/>
      <c r="AC15" s="2"/>
      <c r="AD15" s="2"/>
      <c r="AE15" s="2"/>
      <c r="AF15" s="2"/>
    </row>
    <row r="16" spans="1:32" ht="19.5" customHeight="1">
      <c r="A16" s="2"/>
      <c r="B16" s="231"/>
      <c r="C16" s="232"/>
      <c r="D16" s="232"/>
      <c r="E16" s="232"/>
      <c r="F16" s="232"/>
      <c r="G16" s="232"/>
      <c r="H16" s="232"/>
      <c r="I16" s="232"/>
      <c r="J16" s="233"/>
      <c r="K16" s="18"/>
      <c r="L16" s="231"/>
      <c r="M16" s="232"/>
      <c r="N16" s="232"/>
      <c r="O16" s="232"/>
      <c r="P16" s="232"/>
      <c r="Q16" s="232"/>
      <c r="R16" s="232"/>
      <c r="S16" s="232"/>
      <c r="T16" s="232"/>
      <c r="U16" s="232"/>
      <c r="V16" s="232"/>
      <c r="W16" s="232"/>
      <c r="X16" s="232"/>
      <c r="Y16" s="232"/>
      <c r="Z16" s="233"/>
      <c r="AA16" s="2"/>
      <c r="AB16" s="2"/>
      <c r="AC16" s="2"/>
      <c r="AD16" s="2"/>
      <c r="AE16" s="2"/>
      <c r="AF16" s="2"/>
    </row>
    <row r="17" spans="1:32" ht="19.5" customHeight="1">
      <c r="A17" s="2"/>
      <c r="B17" s="231"/>
      <c r="C17" s="232"/>
      <c r="D17" s="232"/>
      <c r="E17" s="232"/>
      <c r="F17" s="232"/>
      <c r="G17" s="232"/>
      <c r="H17" s="232"/>
      <c r="I17" s="232"/>
      <c r="J17" s="233"/>
      <c r="K17" s="18"/>
      <c r="L17" s="231"/>
      <c r="M17" s="232"/>
      <c r="N17" s="232"/>
      <c r="O17" s="232"/>
      <c r="P17" s="232"/>
      <c r="Q17" s="232"/>
      <c r="R17" s="232"/>
      <c r="S17" s="232"/>
      <c r="T17" s="232"/>
      <c r="U17" s="232"/>
      <c r="V17" s="232"/>
      <c r="W17" s="232"/>
      <c r="X17" s="232"/>
      <c r="Y17" s="232"/>
      <c r="Z17" s="233"/>
      <c r="AA17" s="2"/>
      <c r="AB17" s="2"/>
      <c r="AC17" s="2"/>
      <c r="AD17" s="2"/>
      <c r="AE17" s="2"/>
      <c r="AF17" s="2"/>
    </row>
    <row r="18" spans="1:32" ht="19.5" customHeight="1">
      <c r="A18" s="2"/>
      <c r="B18" s="231"/>
      <c r="C18" s="232"/>
      <c r="D18" s="232"/>
      <c r="E18" s="232"/>
      <c r="F18" s="232"/>
      <c r="G18" s="232"/>
      <c r="H18" s="232"/>
      <c r="I18" s="232"/>
      <c r="J18" s="233"/>
      <c r="K18" s="18"/>
      <c r="L18" s="231"/>
      <c r="M18" s="232"/>
      <c r="N18" s="232"/>
      <c r="O18" s="232"/>
      <c r="P18" s="232"/>
      <c r="Q18" s="232"/>
      <c r="R18" s="232"/>
      <c r="S18" s="232"/>
      <c r="T18" s="232"/>
      <c r="U18" s="232"/>
      <c r="V18" s="232"/>
      <c r="W18" s="232"/>
      <c r="X18" s="232"/>
      <c r="Y18" s="232"/>
      <c r="Z18" s="233"/>
      <c r="AA18" s="2"/>
      <c r="AB18" s="2"/>
      <c r="AC18" s="2"/>
      <c r="AD18" s="2"/>
      <c r="AE18" s="2"/>
      <c r="AF18" s="2"/>
    </row>
    <row r="19" spans="1:32" ht="19.5" customHeight="1">
      <c r="A19" s="2"/>
      <c r="B19" s="231"/>
      <c r="C19" s="232"/>
      <c r="D19" s="232"/>
      <c r="E19" s="232"/>
      <c r="F19" s="232"/>
      <c r="G19" s="232"/>
      <c r="H19" s="232"/>
      <c r="I19" s="232"/>
      <c r="J19" s="233"/>
      <c r="K19" s="18"/>
      <c r="L19" s="231"/>
      <c r="M19" s="232"/>
      <c r="N19" s="232"/>
      <c r="O19" s="232"/>
      <c r="P19" s="232"/>
      <c r="Q19" s="232"/>
      <c r="R19" s="232"/>
      <c r="S19" s="232"/>
      <c r="T19" s="232"/>
      <c r="U19" s="232"/>
      <c r="V19" s="232"/>
      <c r="W19" s="232"/>
      <c r="X19" s="232"/>
      <c r="Y19" s="232"/>
      <c r="Z19" s="233"/>
      <c r="AA19" s="2"/>
      <c r="AB19" s="2"/>
      <c r="AC19" s="2"/>
      <c r="AD19" s="2"/>
      <c r="AE19" s="2"/>
      <c r="AF19" s="2"/>
    </row>
    <row r="20" spans="1:32" ht="19.5" customHeight="1">
      <c r="A20" s="2"/>
      <c r="B20" s="231"/>
      <c r="C20" s="232"/>
      <c r="D20" s="232"/>
      <c r="E20" s="232"/>
      <c r="F20" s="232"/>
      <c r="G20" s="232"/>
      <c r="H20" s="232"/>
      <c r="I20" s="232"/>
      <c r="J20" s="233"/>
      <c r="K20" s="18"/>
      <c r="L20" s="231"/>
      <c r="M20" s="232"/>
      <c r="N20" s="232"/>
      <c r="O20" s="232"/>
      <c r="P20" s="232"/>
      <c r="Q20" s="232"/>
      <c r="R20" s="232"/>
      <c r="S20" s="232"/>
      <c r="T20" s="232"/>
      <c r="U20" s="232"/>
      <c r="V20" s="232"/>
      <c r="W20" s="232"/>
      <c r="X20" s="232"/>
      <c r="Y20" s="232"/>
      <c r="Z20" s="233"/>
      <c r="AA20" s="2"/>
      <c r="AB20" s="2"/>
      <c r="AC20" s="2"/>
      <c r="AD20" s="2"/>
      <c r="AE20" s="2"/>
      <c r="AF20" s="2"/>
    </row>
    <row r="21" spans="1:32" ht="19.5" customHeight="1">
      <c r="A21" s="2"/>
      <c r="B21" s="231"/>
      <c r="C21" s="232"/>
      <c r="D21" s="232"/>
      <c r="E21" s="232"/>
      <c r="F21" s="232"/>
      <c r="G21" s="232"/>
      <c r="H21" s="232"/>
      <c r="I21" s="232"/>
      <c r="J21" s="233"/>
      <c r="K21" s="18"/>
      <c r="L21" s="231"/>
      <c r="M21" s="232"/>
      <c r="N21" s="232"/>
      <c r="O21" s="232"/>
      <c r="P21" s="232"/>
      <c r="Q21" s="232"/>
      <c r="R21" s="232"/>
      <c r="S21" s="232"/>
      <c r="T21" s="232"/>
      <c r="U21" s="232"/>
      <c r="V21" s="232"/>
      <c r="W21" s="232"/>
      <c r="X21" s="232"/>
      <c r="Y21" s="232"/>
      <c r="Z21" s="233"/>
      <c r="AA21" s="2"/>
      <c r="AB21" s="2"/>
      <c r="AC21" s="2"/>
      <c r="AD21" s="2"/>
      <c r="AE21" s="2"/>
      <c r="AF21" s="2"/>
    </row>
    <row r="22" spans="1:32" ht="19.5" customHeight="1">
      <c r="A22" s="2"/>
      <c r="B22" s="231"/>
      <c r="C22" s="232"/>
      <c r="D22" s="232"/>
      <c r="E22" s="232"/>
      <c r="F22" s="232"/>
      <c r="G22" s="232"/>
      <c r="H22" s="232"/>
      <c r="I22" s="232"/>
      <c r="J22" s="233"/>
      <c r="K22" s="18"/>
      <c r="L22" s="231"/>
      <c r="M22" s="232"/>
      <c r="N22" s="232"/>
      <c r="O22" s="232"/>
      <c r="P22" s="232"/>
      <c r="Q22" s="232"/>
      <c r="R22" s="232"/>
      <c r="S22" s="232"/>
      <c r="T22" s="232"/>
      <c r="U22" s="232"/>
      <c r="V22" s="232"/>
      <c r="W22" s="232"/>
      <c r="X22" s="232"/>
      <c r="Y22" s="232"/>
      <c r="Z22" s="233"/>
      <c r="AA22" s="2"/>
      <c r="AB22" s="2"/>
      <c r="AC22" s="2"/>
      <c r="AD22" s="2"/>
      <c r="AE22" s="2"/>
      <c r="AF22" s="2"/>
    </row>
    <row r="23" spans="1:32" ht="19.5" customHeight="1">
      <c r="A23" s="2"/>
      <c r="B23" s="231"/>
      <c r="C23" s="232"/>
      <c r="D23" s="232"/>
      <c r="E23" s="232"/>
      <c r="F23" s="232"/>
      <c r="G23" s="232"/>
      <c r="H23" s="232"/>
      <c r="I23" s="232"/>
      <c r="J23" s="233"/>
      <c r="K23" s="18"/>
      <c r="L23" s="234"/>
      <c r="M23" s="235"/>
      <c r="N23" s="235"/>
      <c r="O23" s="235"/>
      <c r="P23" s="235"/>
      <c r="Q23" s="235"/>
      <c r="R23" s="235"/>
      <c r="S23" s="235"/>
      <c r="T23" s="235"/>
      <c r="U23" s="235"/>
      <c r="V23" s="235"/>
      <c r="W23" s="235"/>
      <c r="X23" s="235"/>
      <c r="Y23" s="235"/>
      <c r="Z23" s="236"/>
      <c r="AA23" s="2"/>
      <c r="AB23" s="2"/>
      <c r="AC23" s="2"/>
      <c r="AD23" s="2"/>
      <c r="AE23" s="2"/>
      <c r="AF23" s="2"/>
    </row>
    <row r="24" spans="1:32" ht="24.75" customHeight="1">
      <c r="A24" s="2"/>
      <c r="B24" s="231"/>
      <c r="C24" s="232"/>
      <c r="D24" s="232"/>
      <c r="E24" s="232"/>
      <c r="F24" s="232"/>
      <c r="G24" s="232"/>
      <c r="H24" s="232"/>
      <c r="I24" s="232"/>
      <c r="J24" s="233"/>
      <c r="K24" s="18"/>
      <c r="L24" s="25" t="s">
        <v>62</v>
      </c>
      <c r="M24" s="26"/>
      <c r="N24" s="26"/>
      <c r="O24" s="26"/>
      <c r="P24" s="26"/>
      <c r="Q24" s="26"/>
      <c r="R24" s="26"/>
      <c r="S24" s="26"/>
      <c r="T24" s="26"/>
      <c r="U24" s="26"/>
      <c r="V24" s="26"/>
      <c r="W24" s="26"/>
      <c r="X24" s="26"/>
      <c r="Y24" s="26"/>
      <c r="Z24" s="27"/>
      <c r="AA24" s="2"/>
      <c r="AB24" s="2"/>
      <c r="AC24" s="2"/>
      <c r="AD24" s="2"/>
      <c r="AE24" s="2"/>
      <c r="AF24" s="2"/>
    </row>
    <row r="25" spans="1:32" ht="19.5" customHeight="1">
      <c r="A25" s="2"/>
      <c r="B25" s="231"/>
      <c r="C25" s="232"/>
      <c r="D25" s="232"/>
      <c r="E25" s="232"/>
      <c r="F25" s="232"/>
      <c r="G25" s="232"/>
      <c r="H25" s="232"/>
      <c r="I25" s="232"/>
      <c r="J25" s="233"/>
      <c r="K25" s="18"/>
      <c r="L25" s="240"/>
      <c r="M25" s="241"/>
      <c r="N25" s="241"/>
      <c r="O25" s="241"/>
      <c r="P25" s="241"/>
      <c r="Q25" s="241"/>
      <c r="R25" s="241"/>
      <c r="S25" s="241"/>
      <c r="T25" s="241"/>
      <c r="U25" s="241"/>
      <c r="V25" s="241"/>
      <c r="W25" s="241"/>
      <c r="X25" s="241"/>
      <c r="Y25" s="241"/>
      <c r="Z25" s="242"/>
      <c r="AA25" s="2"/>
      <c r="AB25" s="2"/>
      <c r="AC25" s="2"/>
      <c r="AD25" s="2"/>
      <c r="AE25" s="2"/>
      <c r="AF25" s="2"/>
    </row>
    <row r="26" spans="1:32" ht="19.5" customHeight="1">
      <c r="A26" s="2"/>
      <c r="B26" s="231"/>
      <c r="C26" s="232"/>
      <c r="D26" s="232"/>
      <c r="E26" s="232"/>
      <c r="F26" s="232"/>
      <c r="G26" s="232"/>
      <c r="H26" s="232"/>
      <c r="I26" s="232"/>
      <c r="J26" s="233"/>
      <c r="K26" s="18"/>
      <c r="L26" s="231"/>
      <c r="M26" s="232"/>
      <c r="N26" s="232"/>
      <c r="O26" s="232"/>
      <c r="P26" s="232"/>
      <c r="Q26" s="232"/>
      <c r="R26" s="232"/>
      <c r="S26" s="232"/>
      <c r="T26" s="232"/>
      <c r="U26" s="232"/>
      <c r="V26" s="232"/>
      <c r="W26" s="232"/>
      <c r="X26" s="232"/>
      <c r="Y26" s="232"/>
      <c r="Z26" s="233"/>
      <c r="AA26" s="2"/>
      <c r="AB26" s="2"/>
      <c r="AC26" s="2"/>
      <c r="AD26" s="2"/>
      <c r="AE26" s="2"/>
      <c r="AF26" s="2"/>
    </row>
    <row r="27" spans="1:32" ht="19.5" customHeight="1">
      <c r="A27" s="2"/>
      <c r="B27" s="234"/>
      <c r="C27" s="235"/>
      <c r="D27" s="235"/>
      <c r="E27" s="235"/>
      <c r="F27" s="235"/>
      <c r="G27" s="235"/>
      <c r="H27" s="235"/>
      <c r="I27" s="235"/>
      <c r="J27" s="236"/>
      <c r="K27" s="18"/>
      <c r="L27" s="231"/>
      <c r="M27" s="232"/>
      <c r="N27" s="232"/>
      <c r="O27" s="232"/>
      <c r="P27" s="232"/>
      <c r="Q27" s="232"/>
      <c r="R27" s="232"/>
      <c r="S27" s="232"/>
      <c r="T27" s="232"/>
      <c r="U27" s="232"/>
      <c r="V27" s="232"/>
      <c r="W27" s="232"/>
      <c r="X27" s="232"/>
      <c r="Y27" s="232"/>
      <c r="Z27" s="233"/>
      <c r="AA27" s="2"/>
      <c r="AB27" s="2"/>
      <c r="AC27" s="2"/>
      <c r="AD27" s="2"/>
      <c r="AE27" s="2"/>
      <c r="AF27" s="2"/>
    </row>
    <row r="28" spans="1:32" ht="30" customHeight="1">
      <c r="A28" s="2"/>
      <c r="B28" s="158" t="s">
        <v>41</v>
      </c>
      <c r="C28" s="29" t="s">
        <v>300</v>
      </c>
      <c r="D28" s="267" t="s">
        <v>63</v>
      </c>
      <c r="E28" s="268"/>
      <c r="F28" s="267" t="s">
        <v>64</v>
      </c>
      <c r="G28" s="268"/>
      <c r="H28" s="269" t="s">
        <v>65</v>
      </c>
      <c r="I28" s="270"/>
      <c r="J28" s="271"/>
      <c r="K28" s="18"/>
      <c r="L28" s="231"/>
      <c r="M28" s="232"/>
      <c r="N28" s="232"/>
      <c r="O28" s="232"/>
      <c r="P28" s="232"/>
      <c r="Q28" s="232"/>
      <c r="R28" s="232"/>
      <c r="S28" s="232"/>
      <c r="T28" s="232"/>
      <c r="U28" s="232"/>
      <c r="V28" s="232"/>
      <c r="W28" s="232"/>
      <c r="X28" s="232"/>
      <c r="Y28" s="232"/>
      <c r="Z28" s="233"/>
      <c r="AA28" s="2"/>
      <c r="AB28" s="2"/>
      <c r="AC28" s="2"/>
      <c r="AD28" s="2"/>
      <c r="AE28" s="2"/>
      <c r="AF28" s="2"/>
    </row>
    <row r="29" spans="1:32" ht="24.75" customHeight="1" thickTop="1">
      <c r="A29" s="2"/>
      <c r="B29" s="56"/>
      <c r="C29" s="30" t="str">
        <f>IF($B29="","",VLOOKUP($B29,'2024大会使用食材リスト'!A:C,3,FALSE))</f>
        <v/>
      </c>
      <c r="D29" s="59"/>
      <c r="E29" s="31" t="s">
        <v>45</v>
      </c>
      <c r="F29" s="32" t="str">
        <f>IF($D29="","",(VLOOKUP($B29,'2024大会使用食材リスト'!A:G,7,FALSE))*$D29)</f>
        <v/>
      </c>
      <c r="G29" s="33" t="s">
        <v>46</v>
      </c>
      <c r="H29" s="222" t="s">
        <v>47</v>
      </c>
      <c r="I29" s="223"/>
      <c r="J29" s="224"/>
      <c r="K29" s="18"/>
      <c r="L29" s="231"/>
      <c r="M29" s="232"/>
      <c r="N29" s="232"/>
      <c r="O29" s="232"/>
      <c r="P29" s="232"/>
      <c r="Q29" s="232"/>
      <c r="R29" s="232"/>
      <c r="S29" s="232"/>
      <c r="T29" s="232"/>
      <c r="U29" s="232"/>
      <c r="V29" s="232"/>
      <c r="W29" s="232"/>
      <c r="X29" s="232"/>
      <c r="Y29" s="232"/>
      <c r="Z29" s="233"/>
      <c r="AA29" s="2"/>
      <c r="AB29" s="2"/>
      <c r="AC29" s="2"/>
      <c r="AD29" s="2"/>
      <c r="AE29" s="2"/>
      <c r="AF29" s="2"/>
    </row>
    <row r="30" spans="1:32" ht="24.75" customHeight="1" thickBot="1">
      <c r="A30" s="2"/>
      <c r="B30" s="56"/>
      <c r="C30" s="30" t="str">
        <f>IF($B30="","",VLOOKUP($B30,'2024大会使用食材リスト'!A:C,3,FALSE))</f>
        <v/>
      </c>
      <c r="D30" s="60"/>
      <c r="E30" s="31" t="s">
        <v>45</v>
      </c>
      <c r="F30" s="32" t="str">
        <f>IF($D30="","",(VLOOKUP($B30,'2024大会使用食材リスト'!A:G,7,FALSE))*$D30)</f>
        <v/>
      </c>
      <c r="G30" s="34" t="s">
        <v>46</v>
      </c>
      <c r="H30" s="35" t="s">
        <v>48</v>
      </c>
      <c r="I30" s="248"/>
      <c r="J30" s="249"/>
      <c r="K30" s="18"/>
      <c r="L30" s="234"/>
      <c r="M30" s="235"/>
      <c r="N30" s="235"/>
      <c r="O30" s="235"/>
      <c r="P30" s="235"/>
      <c r="Q30" s="235"/>
      <c r="R30" s="235"/>
      <c r="S30" s="235"/>
      <c r="T30" s="235"/>
      <c r="U30" s="235"/>
      <c r="V30" s="235"/>
      <c r="W30" s="235"/>
      <c r="X30" s="235"/>
      <c r="Y30" s="235"/>
      <c r="Z30" s="236"/>
      <c r="AA30" s="2"/>
      <c r="AB30" s="2"/>
      <c r="AC30" s="2"/>
      <c r="AD30" s="2"/>
      <c r="AE30" s="2"/>
      <c r="AF30" s="2"/>
    </row>
    <row r="31" spans="1:32" ht="24.75" customHeight="1" thickBot="1">
      <c r="A31" s="2"/>
      <c r="B31" s="57"/>
      <c r="C31" s="30" t="str">
        <f>IF($B31="","",VLOOKUP($B31,'2024大会使用食材リスト'!A:C,3,FALSE))</f>
        <v/>
      </c>
      <c r="D31" s="61"/>
      <c r="E31" s="31" t="s">
        <v>45</v>
      </c>
      <c r="F31" s="32" t="str">
        <f>IF($D31="","",(VLOOKUP($B31,'2024大会使用食材リスト'!A:G,7,FALSE))*$D31)</f>
        <v/>
      </c>
      <c r="G31" s="34" t="s">
        <v>46</v>
      </c>
      <c r="H31" s="36" t="s">
        <v>49</v>
      </c>
      <c r="I31" s="250"/>
      <c r="J31" s="233"/>
      <c r="K31" s="18"/>
      <c r="L31" s="25" t="s">
        <v>50</v>
      </c>
      <c r="M31" s="26"/>
      <c r="N31" s="26"/>
      <c r="O31" s="26"/>
      <c r="P31" s="26"/>
      <c r="Q31" s="26"/>
      <c r="R31" s="26"/>
      <c r="S31" s="26"/>
      <c r="T31" s="26"/>
      <c r="U31" s="26"/>
      <c r="V31" s="26"/>
      <c r="W31" s="26"/>
      <c r="X31" s="26"/>
      <c r="Y31" s="26"/>
      <c r="Z31" s="27"/>
      <c r="AA31" s="2"/>
      <c r="AB31" s="2"/>
      <c r="AC31" s="2"/>
      <c r="AD31" s="2"/>
      <c r="AE31" s="2"/>
      <c r="AF31" s="2"/>
    </row>
    <row r="32" spans="1:32" ht="24.75" customHeight="1" thickTop="1">
      <c r="A32" s="2"/>
      <c r="B32" s="57"/>
      <c r="C32" s="30" t="str">
        <f>IF($B32="","",VLOOKUP($B32,'2024大会使用食材リスト'!A:C,3,FALSE))</f>
        <v/>
      </c>
      <c r="D32" s="60"/>
      <c r="E32" s="31" t="s">
        <v>45</v>
      </c>
      <c r="F32" s="32" t="str">
        <f>IF($D32="","",(VLOOKUP($B32,'2024大会使用食材リスト'!A:G,7,FALSE))*$D32)</f>
        <v/>
      </c>
      <c r="G32" s="37" t="s">
        <v>46</v>
      </c>
      <c r="H32" s="38" t="s">
        <v>51</v>
      </c>
      <c r="I32" s="248"/>
      <c r="J32" s="249"/>
      <c r="K32" s="18"/>
      <c r="L32" s="243"/>
      <c r="M32" s="241"/>
      <c r="N32" s="241"/>
      <c r="O32" s="241"/>
      <c r="P32" s="241"/>
      <c r="Q32" s="241"/>
      <c r="R32" s="241"/>
      <c r="S32" s="241"/>
      <c r="T32" s="241"/>
      <c r="U32" s="241"/>
      <c r="V32" s="241"/>
      <c r="W32" s="241"/>
      <c r="X32" s="241"/>
      <c r="Y32" s="241"/>
      <c r="Z32" s="242"/>
      <c r="AA32" s="2"/>
      <c r="AB32" s="2"/>
      <c r="AC32" s="2"/>
      <c r="AD32" s="2"/>
      <c r="AE32" s="2"/>
      <c r="AF32" s="2"/>
    </row>
    <row r="33" spans="1:32" ht="24.75" customHeight="1">
      <c r="A33" s="2"/>
      <c r="B33" s="57"/>
      <c r="C33" s="30" t="str">
        <f>IF($B33="","",VLOOKUP($B33,'2024大会使用食材リスト'!A:C,3,FALSE))</f>
        <v/>
      </c>
      <c r="D33" s="60"/>
      <c r="E33" s="31" t="s">
        <v>45</v>
      </c>
      <c r="F33" s="32" t="str">
        <f>IF($D33="","",(VLOOKUP($B33,'2024大会使用食材リスト'!A:G,7,FALSE))*$D33)</f>
        <v/>
      </c>
      <c r="G33" s="37" t="s">
        <v>46</v>
      </c>
      <c r="H33" s="251" t="s">
        <v>52</v>
      </c>
      <c r="I33" s="226"/>
      <c r="J33" s="227"/>
      <c r="K33" s="18"/>
      <c r="L33" s="231"/>
      <c r="M33" s="232"/>
      <c r="N33" s="232"/>
      <c r="O33" s="232"/>
      <c r="P33" s="232"/>
      <c r="Q33" s="232"/>
      <c r="R33" s="232"/>
      <c r="S33" s="232"/>
      <c r="T33" s="232"/>
      <c r="U33" s="232"/>
      <c r="V33" s="232"/>
      <c r="W33" s="232"/>
      <c r="X33" s="232"/>
      <c r="Y33" s="232"/>
      <c r="Z33" s="233"/>
      <c r="AA33" s="2"/>
      <c r="AB33" s="2"/>
      <c r="AC33" s="2"/>
      <c r="AD33" s="2"/>
      <c r="AE33" s="2"/>
      <c r="AF33" s="2"/>
    </row>
    <row r="34" spans="1:32" ht="24.75" customHeight="1">
      <c r="A34" s="2"/>
      <c r="B34" s="57"/>
      <c r="C34" s="30" t="str">
        <f>IF($B34="","",VLOOKUP($B34,'2024大会使用食材リスト'!A:C,3,FALSE))</f>
        <v/>
      </c>
      <c r="D34" s="60"/>
      <c r="E34" s="31" t="s">
        <v>45</v>
      </c>
      <c r="F34" s="32" t="str">
        <f>IF($D34="","",(VLOOKUP($B34,'2024大会使用食材リスト'!A:G,7,FALSE))*$D34)</f>
        <v/>
      </c>
      <c r="G34" s="37" t="s">
        <v>46</v>
      </c>
      <c r="H34" s="35" t="s">
        <v>48</v>
      </c>
      <c r="I34" s="252"/>
      <c r="J34" s="249"/>
      <c r="K34" s="18"/>
      <c r="L34" s="231"/>
      <c r="M34" s="232"/>
      <c r="N34" s="232"/>
      <c r="O34" s="232"/>
      <c r="P34" s="232"/>
      <c r="Q34" s="232"/>
      <c r="R34" s="232"/>
      <c r="S34" s="232"/>
      <c r="T34" s="232"/>
      <c r="U34" s="232"/>
      <c r="V34" s="232"/>
      <c r="W34" s="232"/>
      <c r="X34" s="232"/>
      <c r="Y34" s="232"/>
      <c r="Z34" s="233"/>
      <c r="AA34" s="2"/>
      <c r="AB34" s="2"/>
      <c r="AC34" s="2"/>
      <c r="AD34" s="2"/>
      <c r="AE34" s="2"/>
      <c r="AF34" s="2"/>
    </row>
    <row r="35" spans="1:32" ht="24.75" customHeight="1" thickBot="1">
      <c r="A35" s="2"/>
      <c r="B35" s="57"/>
      <c r="C35" s="30" t="str">
        <f>IF($B35="","",VLOOKUP($B35,'2024大会使用食材リスト'!A:C,3,FALSE))</f>
        <v/>
      </c>
      <c r="D35" s="60"/>
      <c r="E35" s="31" t="s">
        <v>45</v>
      </c>
      <c r="F35" s="32" t="str">
        <f>IF($D35="","",(VLOOKUP($B35,'2024大会使用食材リスト'!A:G,7,FALSE))*$D35)</f>
        <v/>
      </c>
      <c r="G35" s="34" t="s">
        <v>46</v>
      </c>
      <c r="H35" s="36" t="s">
        <v>49</v>
      </c>
      <c r="I35" s="250"/>
      <c r="J35" s="233"/>
      <c r="K35" s="18"/>
      <c r="L35" s="234"/>
      <c r="M35" s="235"/>
      <c r="N35" s="235"/>
      <c r="O35" s="235"/>
      <c r="P35" s="235"/>
      <c r="Q35" s="235"/>
      <c r="R35" s="235"/>
      <c r="S35" s="235"/>
      <c r="T35" s="235"/>
      <c r="U35" s="235"/>
      <c r="V35" s="235"/>
      <c r="W35" s="235"/>
      <c r="X35" s="235"/>
      <c r="Y35" s="235"/>
      <c r="Z35" s="236"/>
      <c r="AA35" s="2"/>
      <c r="AB35" s="2"/>
      <c r="AC35" s="2"/>
      <c r="AD35" s="2"/>
      <c r="AE35" s="2"/>
      <c r="AF35" s="2"/>
    </row>
    <row r="36" spans="1:32" ht="24.75" customHeight="1" thickBot="1">
      <c r="A36" s="2"/>
      <c r="B36" s="57"/>
      <c r="C36" s="30" t="str">
        <f>IF($B36="","",VLOOKUP($B36,'2024大会使用食材リスト'!A:C,3,FALSE))</f>
        <v/>
      </c>
      <c r="D36" s="60"/>
      <c r="E36" s="31" t="s">
        <v>45</v>
      </c>
      <c r="F36" s="32" t="str">
        <f>IF($D36="","",(VLOOKUP($B36,'2024大会使用食材リスト'!A:G,7,FALSE))*$D36)</f>
        <v/>
      </c>
      <c r="G36" s="37" t="s">
        <v>46</v>
      </c>
      <c r="H36" s="39" t="s">
        <v>51</v>
      </c>
      <c r="I36" s="253"/>
      <c r="J36" s="254"/>
      <c r="K36" s="18"/>
      <c r="L36" s="40" t="s">
        <v>262</v>
      </c>
      <c r="M36" s="41"/>
      <c r="N36" s="41"/>
      <c r="O36" s="41"/>
      <c r="P36" s="41"/>
      <c r="Q36" s="41"/>
      <c r="R36" s="41"/>
      <c r="S36" s="41"/>
      <c r="T36" s="41"/>
      <c r="U36" s="41"/>
      <c r="V36" s="41"/>
      <c r="W36" s="41"/>
      <c r="X36" s="41"/>
      <c r="Y36" s="41"/>
      <c r="Z36" s="42"/>
      <c r="AA36" s="2"/>
      <c r="AB36" s="2"/>
      <c r="AC36" s="2"/>
      <c r="AD36" s="2"/>
      <c r="AE36" s="2"/>
      <c r="AF36" s="2"/>
    </row>
    <row r="37" spans="1:32" ht="24.75" customHeight="1" thickTop="1">
      <c r="A37" s="2"/>
      <c r="B37" s="57"/>
      <c r="C37" s="30" t="str">
        <f>IF($B37="","",VLOOKUP($B37,'2024大会使用食材リスト'!A:C,3,FALSE))</f>
        <v/>
      </c>
      <c r="D37" s="60"/>
      <c r="E37" s="31" t="s">
        <v>45</v>
      </c>
      <c r="F37" s="32" t="str">
        <f>IF($D37="","",(VLOOKUP($B37,'2024大会使用食材リスト'!A:G,7,FALSE))*$D37)</f>
        <v/>
      </c>
      <c r="G37" s="34" t="s">
        <v>46</v>
      </c>
      <c r="H37" s="251" t="s">
        <v>53</v>
      </c>
      <c r="I37" s="226"/>
      <c r="J37" s="227"/>
      <c r="K37" s="18"/>
      <c r="L37" s="64"/>
      <c r="M37" s="261" t="s">
        <v>55</v>
      </c>
      <c r="N37" s="223"/>
      <c r="O37" s="223"/>
      <c r="P37" s="223"/>
      <c r="Q37" s="223"/>
      <c r="R37" s="223"/>
      <c r="S37" s="223"/>
      <c r="T37" s="223"/>
      <c r="U37" s="223"/>
      <c r="V37" s="223"/>
      <c r="W37" s="223"/>
      <c r="X37" s="223"/>
      <c r="Y37" s="223"/>
      <c r="Z37" s="224"/>
      <c r="AA37" s="2"/>
      <c r="AB37" s="2"/>
      <c r="AC37" s="2"/>
      <c r="AD37" s="2"/>
      <c r="AE37" s="2"/>
      <c r="AF37" s="2"/>
    </row>
    <row r="38" spans="1:32" ht="24.75" customHeight="1">
      <c r="A38" s="2"/>
      <c r="B38" s="57"/>
      <c r="C38" s="30" t="str">
        <f>IF($B38="","",VLOOKUP($B38,'2024大会使用食材リスト'!A:C,3,FALSE))</f>
        <v/>
      </c>
      <c r="D38" s="60"/>
      <c r="E38" s="31" t="s">
        <v>45</v>
      </c>
      <c r="F38" s="32" t="str">
        <f>IF($D38="","",(VLOOKUP($B38,'2024大会使用食材リスト'!A:G,7,FALSE))*$D38)</f>
        <v/>
      </c>
      <c r="G38" s="34" t="s">
        <v>46</v>
      </c>
      <c r="H38" s="35" t="s">
        <v>56</v>
      </c>
      <c r="I38" s="62"/>
      <c r="J38" s="44" t="s">
        <v>46</v>
      </c>
      <c r="K38" s="18"/>
      <c r="L38" s="64"/>
      <c r="M38" s="225" t="s">
        <v>57</v>
      </c>
      <c r="N38" s="226"/>
      <c r="O38" s="226"/>
      <c r="P38" s="226"/>
      <c r="Q38" s="226"/>
      <c r="R38" s="226"/>
      <c r="S38" s="226"/>
      <c r="T38" s="226"/>
      <c r="U38" s="226"/>
      <c r="V38" s="226"/>
      <c r="W38" s="226"/>
      <c r="X38" s="226"/>
      <c r="Y38" s="226"/>
      <c r="Z38" s="227"/>
      <c r="AA38" s="2"/>
      <c r="AB38" s="2"/>
      <c r="AC38" s="2"/>
      <c r="AD38" s="2"/>
      <c r="AE38" s="2"/>
      <c r="AF38" s="2"/>
    </row>
    <row r="39" spans="1:32" ht="24.75" customHeight="1">
      <c r="A39" s="2"/>
      <c r="B39" s="57"/>
      <c r="C39" s="30" t="str">
        <f>IF($B39="","",VLOOKUP($B39,'2024大会使用食材リスト'!A:C,3,FALSE))</f>
        <v/>
      </c>
      <c r="D39" s="60"/>
      <c r="E39" s="31" t="s">
        <v>45</v>
      </c>
      <c r="F39" s="32" t="str">
        <f>IF($D39="","",(VLOOKUP($B39,'2024大会使用食材リスト'!A:G,7,FALSE))*$D39)</f>
        <v/>
      </c>
      <c r="G39" s="34" t="s">
        <v>46</v>
      </c>
      <c r="H39" s="36" t="s">
        <v>49</v>
      </c>
      <c r="I39" s="63"/>
      <c r="J39" s="45" t="s">
        <v>46</v>
      </c>
      <c r="K39" s="18"/>
      <c r="L39" s="64"/>
      <c r="M39" s="225" t="s">
        <v>58</v>
      </c>
      <c r="N39" s="226"/>
      <c r="O39" s="226"/>
      <c r="P39" s="226"/>
      <c r="Q39" s="226"/>
      <c r="R39" s="226"/>
      <c r="S39" s="226"/>
      <c r="T39" s="226"/>
      <c r="U39" s="226"/>
      <c r="V39" s="226"/>
      <c r="W39" s="226"/>
      <c r="X39" s="226"/>
      <c r="Y39" s="226"/>
      <c r="Z39" s="227"/>
      <c r="AA39" s="2"/>
      <c r="AB39" s="2"/>
      <c r="AC39" s="2"/>
      <c r="AD39" s="2"/>
      <c r="AE39" s="2"/>
      <c r="AF39" s="2"/>
    </row>
    <row r="40" spans="1:32" ht="24.75" customHeight="1">
      <c r="A40" s="2"/>
      <c r="B40" s="57"/>
      <c r="C40" s="30" t="str">
        <f>IF($B40="","",VLOOKUP($B40,'2024大会使用食材リスト'!A:C,3,FALSE))</f>
        <v/>
      </c>
      <c r="D40" s="60"/>
      <c r="E40" s="31" t="s">
        <v>45</v>
      </c>
      <c r="F40" s="32" t="str">
        <f>IF($D40="","",(VLOOKUP($B40,'2024大会使用食材リスト'!A:G,7,FALSE))*$D40)</f>
        <v/>
      </c>
      <c r="G40" s="37" t="s">
        <v>46</v>
      </c>
      <c r="H40" s="38" t="s">
        <v>51</v>
      </c>
      <c r="I40" s="62"/>
      <c r="J40" s="44" t="s">
        <v>46</v>
      </c>
      <c r="K40" s="18"/>
      <c r="L40" s="65"/>
      <c r="M40" s="225" t="s">
        <v>263</v>
      </c>
      <c r="N40" s="226"/>
      <c r="O40" s="226"/>
      <c r="P40" s="226"/>
      <c r="Q40" s="226"/>
      <c r="R40" s="226"/>
      <c r="S40" s="226"/>
      <c r="T40" s="226"/>
      <c r="U40" s="226"/>
      <c r="V40" s="226"/>
      <c r="W40" s="226"/>
      <c r="X40" s="226"/>
      <c r="Y40" s="226"/>
      <c r="Z40" s="227"/>
      <c r="AA40" s="2"/>
      <c r="AB40" s="2"/>
      <c r="AC40" s="2"/>
      <c r="AD40" s="2"/>
      <c r="AE40" s="2"/>
      <c r="AF40" s="2"/>
    </row>
    <row r="41" spans="1:32" ht="24.75" customHeight="1">
      <c r="A41" s="2"/>
      <c r="B41" s="57"/>
      <c r="C41" s="30" t="str">
        <f>IF($B41="","",VLOOKUP($B41,'2024大会使用食材リスト'!A:C,3,FALSE))</f>
        <v/>
      </c>
      <c r="D41" s="60"/>
      <c r="E41" s="31" t="s">
        <v>45</v>
      </c>
      <c r="F41" s="32" t="str">
        <f>IF($D41="","",(VLOOKUP($B41,'2024大会使用食材リスト'!A:G,7,FALSE))*$D41)</f>
        <v/>
      </c>
      <c r="G41" s="34" t="s">
        <v>46</v>
      </c>
      <c r="H41" s="255" t="s">
        <v>66</v>
      </c>
      <c r="I41" s="256"/>
      <c r="J41" s="257"/>
      <c r="K41" s="18"/>
      <c r="L41" s="64"/>
      <c r="M41" s="244" t="s">
        <v>59</v>
      </c>
      <c r="N41" s="226"/>
      <c r="O41" s="226"/>
      <c r="P41" s="226"/>
      <c r="Q41" s="226"/>
      <c r="R41" s="226"/>
      <c r="S41" s="226"/>
      <c r="T41" s="226"/>
      <c r="U41" s="226"/>
      <c r="V41" s="226"/>
      <c r="W41" s="226"/>
      <c r="X41" s="226"/>
      <c r="Y41" s="226"/>
      <c r="Z41" s="227"/>
      <c r="AA41" s="2"/>
      <c r="AB41" s="2"/>
      <c r="AC41" s="2"/>
      <c r="AD41" s="2"/>
      <c r="AE41" s="2"/>
      <c r="AF41" s="2"/>
    </row>
    <row r="42" spans="1:32" ht="24.75" customHeight="1" thickBot="1">
      <c r="A42" s="2"/>
      <c r="B42" s="57"/>
      <c r="C42" s="30" t="str">
        <f>IF($B42="","",VLOOKUP($B42,'2024大会使用食材リスト'!A:C,3,FALSE))</f>
        <v/>
      </c>
      <c r="D42" s="60"/>
      <c r="E42" s="31" t="s">
        <v>45</v>
      </c>
      <c r="F42" s="32" t="str">
        <f>IF($D42="","",(VLOOKUP($B42,'2024大会使用食材リスト'!A:G,7,FALSE))*$D42)</f>
        <v/>
      </c>
      <c r="G42" s="34" t="s">
        <v>46</v>
      </c>
      <c r="H42" s="258">
        <f>SUM(I38:I40)</f>
        <v>0</v>
      </c>
      <c r="I42" s="208"/>
      <c r="J42" s="260" t="s">
        <v>46</v>
      </c>
      <c r="K42" s="18"/>
      <c r="L42" s="66"/>
      <c r="M42" s="245" t="s">
        <v>60</v>
      </c>
      <c r="N42" s="246"/>
      <c r="O42" s="246"/>
      <c r="P42" s="246"/>
      <c r="Q42" s="246"/>
      <c r="R42" s="246"/>
      <c r="S42" s="246"/>
      <c r="T42" s="246"/>
      <c r="U42" s="246"/>
      <c r="V42" s="246"/>
      <c r="W42" s="246"/>
      <c r="X42" s="246"/>
      <c r="Y42" s="246"/>
      <c r="Z42" s="247"/>
      <c r="AA42" s="2"/>
      <c r="AB42" s="2"/>
      <c r="AC42" s="2"/>
      <c r="AD42" s="2"/>
      <c r="AE42" s="2"/>
      <c r="AF42" s="2"/>
    </row>
    <row r="43" spans="1:32" ht="24.75" customHeight="1" thickBot="1">
      <c r="A43" s="2"/>
      <c r="B43" s="57"/>
      <c r="C43" s="30" t="str">
        <f>IF($B43="","",VLOOKUP($B43,'2024大会使用食材リスト'!A:C,3,FALSE))</f>
        <v/>
      </c>
      <c r="D43" s="60"/>
      <c r="E43" s="31" t="s">
        <v>45</v>
      </c>
      <c r="F43" s="32" t="str">
        <f>IF($D43="","",(VLOOKUP($B43,'2024大会使用食材リスト'!A:G,7,FALSE))*$D43)</f>
        <v/>
      </c>
      <c r="G43" s="34" t="s">
        <v>46</v>
      </c>
      <c r="H43" s="211"/>
      <c r="I43" s="259"/>
      <c r="J43" s="214"/>
      <c r="K43" s="18"/>
      <c r="L43" s="48"/>
      <c r="M43" s="205"/>
      <c r="N43" s="206"/>
      <c r="O43" s="206"/>
      <c r="P43" s="206"/>
      <c r="Q43" s="206"/>
      <c r="R43" s="206"/>
      <c r="S43" s="206"/>
      <c r="T43" s="206"/>
      <c r="U43" s="206"/>
      <c r="V43" s="206"/>
      <c r="W43" s="206"/>
      <c r="X43" s="206"/>
      <c r="Y43" s="206"/>
      <c r="Z43" s="206"/>
      <c r="AA43" s="49"/>
      <c r="AB43" s="49"/>
      <c r="AC43" s="49"/>
      <c r="AD43" s="49"/>
      <c r="AE43" s="49"/>
      <c r="AF43" s="49"/>
    </row>
    <row r="44" spans="1:32" ht="24.75" customHeight="1" thickBot="1">
      <c r="A44" s="2"/>
      <c r="B44" s="58"/>
      <c r="C44" s="184" t="str">
        <f>IF($B44="","",VLOOKUP($B44,'2024大会使用食材リスト'!A:C,3,FALSE))</f>
        <v/>
      </c>
      <c r="D44" s="152"/>
      <c r="E44" s="153" t="s">
        <v>45</v>
      </c>
      <c r="F44" s="185" t="str">
        <f>IF($D44="","",(VLOOKUP($B44,'2024大会使用食材リスト'!A:G,7,FALSE))*$D44)</f>
        <v/>
      </c>
      <c r="G44" s="50" t="s">
        <v>46</v>
      </c>
      <c r="H44" s="215" t="s">
        <v>67</v>
      </c>
      <c r="I44" s="216"/>
      <c r="J44" s="217"/>
      <c r="K44" s="18"/>
      <c r="L44" s="207" t="s">
        <v>290</v>
      </c>
      <c r="M44" s="208"/>
      <c r="N44" s="208"/>
      <c r="O44" s="208"/>
      <c r="P44" s="208"/>
      <c r="Q44" s="208"/>
      <c r="R44" s="208"/>
      <c r="S44" s="208"/>
      <c r="T44" s="208"/>
      <c r="U44" s="208"/>
      <c r="V44" s="208"/>
      <c r="W44" s="138" t="s">
        <v>285</v>
      </c>
      <c r="X44" s="139"/>
      <c r="Y44" s="139"/>
      <c r="Z44" s="140"/>
      <c r="AA44" s="2"/>
      <c r="AB44" s="2"/>
      <c r="AC44" s="2"/>
      <c r="AD44" s="2"/>
      <c r="AE44" s="2"/>
      <c r="AF44" s="2"/>
    </row>
    <row r="45" spans="1:32" ht="27.75" customHeight="1" thickBot="1">
      <c r="A45" s="2"/>
      <c r="B45" s="272" t="s">
        <v>280</v>
      </c>
      <c r="C45" s="273"/>
      <c r="D45" s="274" t="s">
        <v>68</v>
      </c>
      <c r="E45" s="210"/>
      <c r="F45" s="201">
        <f>SUM(F29:F44)</f>
        <v>0</v>
      </c>
      <c r="G45" s="203" t="s">
        <v>46</v>
      </c>
      <c r="H45" s="209">
        <f>SUM(H42+F45)</f>
        <v>0</v>
      </c>
      <c r="I45" s="210"/>
      <c r="J45" s="213" t="s">
        <v>46</v>
      </c>
      <c r="K45" s="18"/>
      <c r="L45" s="208"/>
      <c r="M45" s="208"/>
      <c r="N45" s="208"/>
      <c r="O45" s="208"/>
      <c r="P45" s="208"/>
      <c r="Q45" s="208"/>
      <c r="R45" s="208"/>
      <c r="S45" s="208"/>
      <c r="T45" s="208"/>
      <c r="U45" s="208"/>
      <c r="V45" s="208"/>
      <c r="W45" s="218" t="s">
        <v>284</v>
      </c>
      <c r="X45" s="219"/>
      <c r="Y45" s="220"/>
      <c r="Z45" s="221"/>
      <c r="AA45" s="2"/>
      <c r="AB45" s="2"/>
      <c r="AC45" s="2"/>
      <c r="AD45" s="2"/>
      <c r="AE45" s="2"/>
      <c r="AF45" s="2"/>
    </row>
    <row r="46" spans="1:32" ht="27.75" customHeight="1" thickBot="1">
      <c r="A46" s="2"/>
      <c r="B46" s="273"/>
      <c r="C46" s="273"/>
      <c r="D46" s="275"/>
      <c r="E46" s="212"/>
      <c r="F46" s="202"/>
      <c r="G46" s="204"/>
      <c r="H46" s="211"/>
      <c r="I46" s="212"/>
      <c r="J46" s="214"/>
      <c r="K46" s="18"/>
      <c r="L46" s="208"/>
      <c r="M46" s="208"/>
      <c r="N46" s="208"/>
      <c r="O46" s="208"/>
      <c r="P46" s="208"/>
      <c r="Q46" s="208"/>
      <c r="R46" s="208"/>
      <c r="S46" s="208"/>
      <c r="T46" s="208"/>
      <c r="U46" s="208"/>
      <c r="V46" s="208"/>
      <c r="W46" s="218"/>
      <c r="X46" s="219"/>
      <c r="Y46" s="220"/>
      <c r="Z46" s="221"/>
      <c r="AA46" s="2"/>
      <c r="AB46" s="2"/>
      <c r="AC46" s="2"/>
      <c r="AD46" s="2"/>
      <c r="AE46" s="2"/>
      <c r="AF46" s="2"/>
    </row>
    <row r="47" spans="1:32" ht="18" customHeight="1">
      <c r="A47" s="2"/>
      <c r="B47" s="2"/>
      <c r="C47" s="2"/>
      <c r="D47" s="51"/>
      <c r="E47" s="2"/>
      <c r="F47" s="2"/>
      <c r="G47" s="2"/>
      <c r="H47" s="51"/>
      <c r="I47" s="51"/>
      <c r="J47" s="51"/>
      <c r="K47" s="2"/>
      <c r="L47" s="2"/>
      <c r="M47" s="2"/>
      <c r="N47" s="2"/>
      <c r="O47" s="2"/>
      <c r="P47" s="2"/>
      <c r="Q47" s="2"/>
      <c r="R47" s="2"/>
      <c r="S47" s="2"/>
      <c r="T47" s="2"/>
      <c r="U47" s="2"/>
      <c r="V47" s="2"/>
      <c r="W47" s="2"/>
      <c r="X47" s="2"/>
      <c r="Y47" s="2"/>
      <c r="Z47" s="2"/>
      <c r="AA47" s="2"/>
      <c r="AB47" s="2"/>
      <c r="AC47" s="2"/>
      <c r="AD47" s="2"/>
      <c r="AE47" s="2"/>
      <c r="AF47" s="2"/>
    </row>
    <row r="48" spans="1:32" ht="18"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8"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8"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8"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8"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8"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8"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8"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8"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8"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8"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8"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8"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8"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8"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8"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8"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8"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8"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8"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8"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8"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8"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8"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8"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8"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8"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8"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8"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8"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8"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8"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8"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8"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8"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8"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8"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8"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8"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8"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8"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8"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8"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8"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8"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8"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8"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8"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8"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8"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8"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8"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8"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8"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8"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8"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8"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8"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8"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8"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8"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8"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8"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8"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8"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8"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8"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8"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8"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8"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8"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8"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8"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8"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8"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8"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8"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8"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8"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8"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8"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8"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8"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8"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8"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8"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8"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8"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8"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8"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8"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8"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8"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8"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8"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8"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8"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8"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8"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8"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8"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8"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8"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8"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8"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8"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8"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8"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8"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8"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8"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8"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8"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8"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8"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8"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8"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8"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8"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8"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8"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8"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8"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8"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8"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8"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8"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8"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8"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8"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8"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8"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8"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8"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8"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8"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8"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8"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8"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8"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8"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8"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8"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8"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8"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8"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8"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8"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8"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8"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8"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8"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8"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8"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8"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8"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8"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8"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8"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8"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8"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8"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8"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8"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8"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8"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8"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8"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8"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8"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8"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8"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8"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8"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8"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8"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8"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8"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8"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8"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8"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8"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8"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8"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8"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8"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8"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8"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8"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8"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8"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8"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8"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8"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8"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8"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8"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8"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8"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8"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8"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8"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8"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8"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8"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8"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8"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8"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8"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8"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8"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8"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8"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8"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8"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8"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8"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8"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8"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8"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8"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8"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8"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8"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8"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8"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8"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8"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8"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8"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8"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8"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8"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8"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8"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8"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8"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8"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8"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8"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8"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8"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8"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8"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8"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8"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8"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8"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8"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8"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8"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8"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8"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8"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8"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8"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8"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8"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8"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8"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8"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8"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8"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8"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8"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8"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8"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8"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8"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8"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8"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8"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8"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8"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8"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8"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8"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8"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8"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8"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8"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8"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8"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8"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8"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8"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8"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8"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8"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8"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8"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8"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8"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8"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8"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8"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8"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8"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8"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8"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8"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8"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8"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8"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8"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8"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8"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8"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8"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8"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8"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8"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8"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8"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8"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8"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8"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8"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8"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8"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8"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8"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8"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8"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8"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8"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8"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8"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8"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8"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8"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8"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8"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8"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8"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8"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8"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8"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8"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8"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8"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8"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8"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8"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8"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8"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8"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8"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8"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8"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8"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8"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8"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8"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8"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8"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8"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8"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8"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8"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8"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8"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8"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8"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8"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8"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8"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8"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8"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8"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8"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8"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8"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8"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8"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8"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8"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8"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8"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8"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8"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8"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8"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8"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8"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8"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8"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8"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8"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8"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8"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8"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8"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8"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8"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8"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8"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8"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8"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8"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8"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8"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8"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8"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8"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8"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8"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8"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8"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8"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8"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8"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8"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8"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8"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8"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8"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8"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8"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8"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8"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8"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8"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8"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8"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8"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8"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8"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8"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8"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8"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8"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8"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8"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8"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8"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8"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8"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8"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8"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8"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8"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8"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8"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8"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8"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8"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8"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8"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8"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8"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8"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8"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8"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8"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8"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8"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8"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8"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8"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8"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8"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8"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8"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8"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8"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8"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8"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8"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8"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8"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8"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8"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8"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8"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8"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8"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8"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8"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8"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8"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8"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8"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8"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8"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8"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8"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8"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8"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8"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8"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8"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8"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8"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8"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8"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8"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8"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8"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8"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8"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8"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8"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8"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8"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8"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8"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8"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8"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8"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8"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8"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8"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8"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8"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8"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8"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8"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8"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8"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8"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8"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8"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8"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8"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8"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8"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8"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8"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8"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8"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8"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8"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8"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8"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8"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8"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8"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8"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8"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8"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8"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8"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8"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8"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8"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8"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8"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8"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8"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8"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8"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8"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8"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8"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8"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8"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8"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8"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8"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8"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8"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8"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8"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8"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8"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8"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8"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8"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8"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8"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8"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8"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8"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8"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8"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8"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8"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8"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8"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8"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8"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8"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8"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8"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8"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8"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8"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8"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8"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8"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8"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8"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8"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8"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8"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8"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8"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8"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8"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8"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8"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8"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8"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8"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8"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8"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8"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8"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8"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8"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8"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8"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8"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8"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8"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8"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8"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8"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8"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8"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8"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8"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8"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8"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8"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8"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8"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8"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8"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8"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8"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8"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8"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8"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8"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8"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8"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8"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8"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8"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8"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8"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8"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8"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8"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8"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8"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8"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8"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8"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8"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8"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8"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8"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8"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8"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8"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8"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8"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8"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8"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8"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8"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8"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8"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8"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8"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8"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8"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8"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8"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8"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8"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8"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8"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8"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8"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8"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8"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8"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8"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8"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8"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8"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8"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8"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8"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8"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8"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8"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8"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8"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8"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8"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8"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8"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8"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8"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8"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8"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8"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8"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8"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8"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8"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8"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8"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8"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8"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8"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8"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8"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8"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8"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8"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8"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8"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8"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8"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8"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8"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8"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8"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8"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8"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8"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8"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8"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8"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8"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8"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8"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8"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8"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8"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8"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8"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8"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8"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8"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8"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8"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8"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8"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8"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8"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8"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8"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8"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8"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8"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8"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8"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8"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8"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8"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8"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8"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8"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8"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8"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8"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8"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8"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8"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8"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8"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8"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8"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8"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8"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8"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8"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8"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8"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8"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8"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8"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8"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8"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8"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8"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8"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8"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8"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8"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8"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8"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8"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8"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8"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8"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8"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8"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8"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8"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8"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8"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8"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8"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8"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8"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8"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8"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8"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8"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8"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8"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8"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8"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8"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8"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8"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8"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8"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8"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8"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8"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8"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8"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8"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8"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8"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8"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8"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8"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8"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8"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8"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8"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8"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8"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8"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8"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8"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8"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8"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8"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8"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8"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8"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8"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8"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8"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8"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8"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8"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8"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8"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8"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8"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8"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8"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8"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8"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8"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8"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8"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8"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8"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8"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8"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8"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8"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8"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8"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8"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8"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8"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8"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8"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8"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8"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8"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8"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8"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8"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8"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8"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8"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8"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8"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8"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8"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8"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8"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8"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8"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8"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8"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8"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8"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8"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8"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8"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8"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8"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8"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8"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8"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8"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8"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8"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8"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8"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8"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8"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8"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8"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8"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8"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8"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8"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8"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8"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8"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8"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8"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8"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8"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8"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8"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8"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8"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8"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8"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8"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8"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8"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8"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8"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8"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8"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8"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8"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8"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8"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8"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8"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8"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8"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8"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8"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8"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8"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8"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8"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8"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8"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8"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8"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sheetProtection algorithmName="SHA-512" hashValue="QFDwRI8E8PaaQ7hvK0kNjRJeIf68dBsh8IkACTa5FHKMB26PviQeorFSC92kZoSHhPiZvoTR8BGeGtbhZiVrdQ==" saltValue="PaCU3y1PUQitKdChGllDyQ==" spinCount="100000" sheet="1"/>
  <mergeCells count="54">
    <mergeCell ref="B45:C46"/>
    <mergeCell ref="D45:E46"/>
    <mergeCell ref="B2:H3"/>
    <mergeCell ref="P2:Q4"/>
    <mergeCell ref="R2:Z4"/>
    <mergeCell ref="C5:D6"/>
    <mergeCell ref="E5:E6"/>
    <mergeCell ref="F5:J6"/>
    <mergeCell ref="L6:Q6"/>
    <mergeCell ref="R6:W6"/>
    <mergeCell ref="X6:Z6"/>
    <mergeCell ref="R7:W9"/>
    <mergeCell ref="X7:Z10"/>
    <mergeCell ref="H8:J8"/>
    <mergeCell ref="H9:J10"/>
    <mergeCell ref="R10:W10"/>
    <mergeCell ref="B9:G10"/>
    <mergeCell ref="B11:J11"/>
    <mergeCell ref="B12:J27"/>
    <mergeCell ref="D28:E28"/>
    <mergeCell ref="F28:G28"/>
    <mergeCell ref="H28:J28"/>
    <mergeCell ref="M41:Z41"/>
    <mergeCell ref="M42:Z42"/>
    <mergeCell ref="I30:J30"/>
    <mergeCell ref="I31:J31"/>
    <mergeCell ref="I32:J32"/>
    <mergeCell ref="H33:J33"/>
    <mergeCell ref="I34:J34"/>
    <mergeCell ref="I35:J35"/>
    <mergeCell ref="I36:J36"/>
    <mergeCell ref="H37:J37"/>
    <mergeCell ref="H41:J41"/>
    <mergeCell ref="H42:I43"/>
    <mergeCell ref="J42:J43"/>
    <mergeCell ref="M37:Z37"/>
    <mergeCell ref="M38:Z38"/>
    <mergeCell ref="H29:J29"/>
    <mergeCell ref="M39:Z39"/>
    <mergeCell ref="M40:Z40"/>
    <mergeCell ref="L7:Q9"/>
    <mergeCell ref="M10:P10"/>
    <mergeCell ref="L13:Z23"/>
    <mergeCell ref="L25:Z30"/>
    <mergeCell ref="L32:Z35"/>
    <mergeCell ref="F45:F46"/>
    <mergeCell ref="G45:G46"/>
    <mergeCell ref="M43:Z43"/>
    <mergeCell ref="L44:V46"/>
    <mergeCell ref="H45:I46"/>
    <mergeCell ref="J45:J46"/>
    <mergeCell ref="H44:J44"/>
    <mergeCell ref="W45:Y46"/>
    <mergeCell ref="Z45:Z46"/>
  </mergeCells>
  <phoneticPr fontId="33"/>
  <conditionalFormatting sqref="C28:C44 F28:F44">
    <cfRule type="containsBlanks" dxfId="11" priority="2">
      <formula>LEN(TRIM(C28))=0</formula>
    </cfRule>
  </conditionalFormatting>
  <conditionalFormatting sqref="F45:F46">
    <cfRule type="containsText" dxfId="10" priority="3" operator="containsText" text="金額オーバー">
      <formula>NOT(ISERROR(SEARCH(("金額オーバー"),(F45))))</formula>
    </cfRule>
  </conditionalFormatting>
  <conditionalFormatting sqref="H45:I46">
    <cfRule type="cellIs" dxfId="9" priority="1" operator="greaterThan">
      <formula>75.5</formula>
    </cfRule>
  </conditionalFormatting>
  <dataValidations count="1">
    <dataValidation type="list" allowBlank="1" showErrorMessage="1" sqref="L37:L43 Z45" xr:uid="{00000000-0002-0000-0200-000000000000}">
      <formula1>"✓"</formula1>
    </dataValidation>
  </dataValidations>
  <hyperlinks>
    <hyperlink ref="H8:J8" location="テーマ食材【緑黄色野菜】!A1" display="選んだ緑黄色野菜の種類" xr:uid="{1064E870-18F9-4721-9D0F-AF620939B749}"/>
  </hyperlinks>
  <pageMargins left="0" right="0" top="0" bottom="0" header="0" footer="0"/>
  <pageSetup paperSize="8"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BBA0A-D8BB-4FF4-9E0D-673645314C96}">
  <sheetPr>
    <tabColor rgb="FFFF0000"/>
    <pageSetUpPr fitToPage="1"/>
  </sheetPr>
  <dimension ref="A1:AF1000"/>
  <sheetViews>
    <sheetView zoomScale="70" zoomScaleNormal="70" workbookViewId="0"/>
  </sheetViews>
  <sheetFormatPr defaultColWidth="14.44140625" defaultRowHeight="15" customHeight="1"/>
  <cols>
    <col min="1" max="1" width="3.109375" customWidth="1"/>
    <col min="2" max="2" width="10" customWidth="1"/>
    <col min="3" max="3" width="26.21875" customWidth="1"/>
    <col min="4" max="4" width="17.44140625" customWidth="1"/>
    <col min="5" max="5" width="4.21875" customWidth="1"/>
    <col min="6" max="6" width="17.44140625" customWidth="1"/>
    <col min="7" max="7" width="4.21875" customWidth="1"/>
    <col min="8" max="8" width="2.77734375" customWidth="1"/>
    <col min="9" max="9" width="20" customWidth="1"/>
    <col min="10" max="10" width="4.21875" customWidth="1"/>
    <col min="11" max="11" width="3.77734375" customWidth="1"/>
    <col min="12" max="26" width="7.109375" customWidth="1"/>
    <col min="27" max="32" width="8.77734375" customWidth="1"/>
  </cols>
  <sheetData>
    <row r="1" spans="1:32" ht="18" customHeight="1"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5" customHeight="1">
      <c r="A2" s="2"/>
      <c r="B2" s="276" t="s">
        <v>252</v>
      </c>
      <c r="C2" s="208"/>
      <c r="D2" s="208"/>
      <c r="E2" s="208"/>
      <c r="F2" s="208"/>
      <c r="G2" s="208"/>
      <c r="H2" s="208"/>
      <c r="I2" s="3"/>
      <c r="J2" s="3"/>
      <c r="K2" s="2"/>
      <c r="L2" s="2"/>
      <c r="M2" s="2"/>
      <c r="N2" s="2"/>
      <c r="O2" s="2"/>
      <c r="P2" s="277" t="s">
        <v>5</v>
      </c>
      <c r="Q2" s="278"/>
      <c r="R2" s="281" t="str">
        <f>C5&amp;""</f>
        <v/>
      </c>
      <c r="S2" s="206"/>
      <c r="T2" s="206"/>
      <c r="U2" s="206"/>
      <c r="V2" s="206"/>
      <c r="W2" s="206"/>
      <c r="X2" s="206"/>
      <c r="Y2" s="206"/>
      <c r="Z2" s="278"/>
      <c r="AA2" s="2"/>
      <c r="AB2" s="2"/>
      <c r="AC2" s="2"/>
      <c r="AD2" s="2"/>
      <c r="AE2" s="2"/>
      <c r="AF2" s="2"/>
    </row>
    <row r="3" spans="1:32" ht="6.75" customHeight="1">
      <c r="A3" s="2"/>
      <c r="B3" s="208"/>
      <c r="C3" s="208"/>
      <c r="D3" s="208"/>
      <c r="E3" s="208"/>
      <c r="F3" s="208"/>
      <c r="G3" s="208"/>
      <c r="H3" s="208"/>
      <c r="I3" s="3"/>
      <c r="J3" s="3"/>
      <c r="K3" s="2"/>
      <c r="L3" s="2"/>
      <c r="M3" s="2"/>
      <c r="N3" s="2"/>
      <c r="O3" s="2"/>
      <c r="P3" s="279"/>
      <c r="Q3" s="280"/>
      <c r="R3" s="279"/>
      <c r="S3" s="208"/>
      <c r="T3" s="208"/>
      <c r="U3" s="208"/>
      <c r="V3" s="208"/>
      <c r="W3" s="208"/>
      <c r="X3" s="208"/>
      <c r="Y3" s="208"/>
      <c r="Z3" s="280"/>
      <c r="AA3" s="2"/>
      <c r="AB3" s="2"/>
      <c r="AC3" s="2"/>
      <c r="AD3" s="2"/>
      <c r="AE3" s="2"/>
      <c r="AF3" s="2"/>
    </row>
    <row r="4" spans="1:32" ht="6.75" customHeight="1" thickBot="1">
      <c r="A4" s="2"/>
      <c r="B4" s="4"/>
      <c r="C4" s="4"/>
      <c r="D4" s="3"/>
      <c r="E4" s="3"/>
      <c r="F4" s="3"/>
      <c r="G4" s="3"/>
      <c r="H4" s="3"/>
      <c r="I4" s="3"/>
      <c r="J4" s="3"/>
      <c r="K4" s="2"/>
      <c r="L4" s="2"/>
      <c r="M4" s="2"/>
      <c r="N4" s="2"/>
      <c r="O4" s="2"/>
      <c r="P4" s="275"/>
      <c r="Q4" s="214"/>
      <c r="R4" s="275"/>
      <c r="S4" s="259"/>
      <c r="T4" s="259"/>
      <c r="U4" s="259"/>
      <c r="V4" s="259"/>
      <c r="W4" s="259"/>
      <c r="X4" s="259"/>
      <c r="Y4" s="259"/>
      <c r="Z4" s="214"/>
      <c r="AA4" s="2"/>
      <c r="AB4" s="2"/>
      <c r="AC4" s="2"/>
      <c r="AD4" s="2"/>
      <c r="AE4" s="2"/>
      <c r="AF4" s="2"/>
    </row>
    <row r="5" spans="1:32" ht="18" customHeight="1" thickBot="1">
      <c r="A5" s="2"/>
      <c r="B5" s="5" t="s">
        <v>29</v>
      </c>
      <c r="C5" s="310"/>
      <c r="D5" s="311"/>
      <c r="E5" s="286" t="s">
        <v>30</v>
      </c>
      <c r="F5" s="314"/>
      <c r="G5" s="246"/>
      <c r="H5" s="246"/>
      <c r="I5" s="246"/>
      <c r="J5" s="311"/>
      <c r="K5" s="2"/>
      <c r="L5" s="2"/>
      <c r="M5" s="2"/>
      <c r="N5" s="2"/>
      <c r="O5" s="2"/>
      <c r="P5" s="2"/>
      <c r="Q5" s="2"/>
      <c r="R5" s="1"/>
      <c r="S5" s="2"/>
      <c r="T5" s="2"/>
      <c r="U5" s="2"/>
      <c r="V5" s="2"/>
      <c r="W5" s="2"/>
      <c r="X5" s="2"/>
      <c r="Y5" s="2"/>
      <c r="Z5" s="2"/>
      <c r="AA5" s="2"/>
      <c r="AB5" s="2"/>
      <c r="AC5" s="2"/>
      <c r="AD5" s="2"/>
      <c r="AE5" s="2"/>
      <c r="AF5" s="2"/>
    </row>
    <row r="6" spans="1:32" ht="18" customHeight="1" thickBot="1">
      <c r="A6" s="2"/>
      <c r="B6" s="6" t="s">
        <v>31</v>
      </c>
      <c r="C6" s="312"/>
      <c r="D6" s="313"/>
      <c r="E6" s="287"/>
      <c r="F6" s="287"/>
      <c r="G6" s="315"/>
      <c r="H6" s="315"/>
      <c r="I6" s="315"/>
      <c r="J6" s="313"/>
      <c r="K6" s="2"/>
      <c r="L6" s="292" t="s">
        <v>32</v>
      </c>
      <c r="M6" s="293"/>
      <c r="N6" s="293"/>
      <c r="O6" s="293"/>
      <c r="P6" s="293"/>
      <c r="Q6" s="294"/>
      <c r="R6" s="295" t="s">
        <v>33</v>
      </c>
      <c r="S6" s="293"/>
      <c r="T6" s="293"/>
      <c r="U6" s="293"/>
      <c r="V6" s="293"/>
      <c r="W6" s="294"/>
      <c r="X6" s="296" t="s">
        <v>34</v>
      </c>
      <c r="Y6" s="293"/>
      <c r="Z6" s="294"/>
      <c r="AA6" s="2"/>
      <c r="AB6" s="2"/>
      <c r="AC6" s="2"/>
      <c r="AD6" s="2"/>
      <c r="AE6" s="2"/>
      <c r="AF6" s="2"/>
    </row>
    <row r="7" spans="1:32" ht="6" customHeight="1" thickTop="1" thickBot="1">
      <c r="A7" s="2"/>
      <c r="B7" s="7"/>
      <c r="C7" s="3"/>
      <c r="D7" s="3"/>
      <c r="E7" s="3"/>
      <c r="F7" s="3"/>
      <c r="G7" s="3"/>
      <c r="H7" s="3"/>
      <c r="I7" s="3"/>
      <c r="J7" s="3"/>
      <c r="K7" s="2"/>
      <c r="L7" s="316"/>
      <c r="M7" s="299"/>
      <c r="N7" s="299"/>
      <c r="O7" s="299"/>
      <c r="P7" s="299"/>
      <c r="Q7" s="300"/>
      <c r="R7" s="317"/>
      <c r="S7" s="208"/>
      <c r="T7" s="208"/>
      <c r="U7" s="208"/>
      <c r="V7" s="208"/>
      <c r="W7" s="280"/>
      <c r="X7" s="298"/>
      <c r="Y7" s="299"/>
      <c r="Z7" s="300"/>
      <c r="AA7" s="2"/>
      <c r="AB7" s="2"/>
      <c r="AC7" s="2"/>
      <c r="AD7" s="2"/>
      <c r="AE7" s="2"/>
      <c r="AF7" s="2"/>
    </row>
    <row r="8" spans="1:32" ht="15" customHeight="1" thickBot="1">
      <c r="A8" s="2"/>
      <c r="B8" s="8" t="s">
        <v>35</v>
      </c>
      <c r="C8" s="9"/>
      <c r="D8" s="9"/>
      <c r="E8" s="9"/>
      <c r="F8" s="9"/>
      <c r="G8" s="9"/>
      <c r="H8" s="318" t="s">
        <v>230</v>
      </c>
      <c r="I8" s="216"/>
      <c r="J8" s="217"/>
      <c r="K8" s="10"/>
      <c r="L8" s="279"/>
      <c r="M8" s="208"/>
      <c r="N8" s="208"/>
      <c r="O8" s="208"/>
      <c r="P8" s="208"/>
      <c r="Q8" s="280"/>
      <c r="R8" s="279"/>
      <c r="S8" s="208"/>
      <c r="T8" s="208"/>
      <c r="U8" s="208"/>
      <c r="V8" s="208"/>
      <c r="W8" s="280"/>
      <c r="X8" s="279"/>
      <c r="Y8" s="208"/>
      <c r="Z8" s="280"/>
      <c r="AA8" s="2"/>
      <c r="AB8" s="2"/>
      <c r="AC8" s="2"/>
      <c r="AD8" s="2"/>
      <c r="AE8" s="2"/>
      <c r="AF8" s="2"/>
    </row>
    <row r="9" spans="1:32" ht="15" customHeight="1" thickTop="1" thickBot="1">
      <c r="A9" s="2"/>
      <c r="B9" s="319"/>
      <c r="C9" s="320"/>
      <c r="D9" s="320"/>
      <c r="E9" s="320"/>
      <c r="F9" s="320"/>
      <c r="G9" s="321"/>
      <c r="H9" s="323"/>
      <c r="I9" s="320"/>
      <c r="J9" s="324"/>
      <c r="K9" s="10"/>
      <c r="L9" s="275"/>
      <c r="M9" s="259"/>
      <c r="N9" s="259"/>
      <c r="O9" s="259"/>
      <c r="P9" s="259"/>
      <c r="Q9" s="214"/>
      <c r="R9" s="275"/>
      <c r="S9" s="259"/>
      <c r="T9" s="259"/>
      <c r="U9" s="259"/>
      <c r="V9" s="259"/>
      <c r="W9" s="214"/>
      <c r="X9" s="279"/>
      <c r="Y9" s="208"/>
      <c r="Z9" s="280"/>
      <c r="AA9" s="2"/>
      <c r="AB9" s="2"/>
      <c r="AC9" s="2"/>
      <c r="AD9" s="2"/>
      <c r="AE9" s="2"/>
      <c r="AF9" s="2"/>
    </row>
    <row r="10" spans="1:32" ht="22.5" customHeight="1" thickBot="1">
      <c r="A10" s="2"/>
      <c r="B10" s="279"/>
      <c r="C10" s="208"/>
      <c r="D10" s="208"/>
      <c r="E10" s="208"/>
      <c r="F10" s="208"/>
      <c r="G10" s="322"/>
      <c r="H10" s="325"/>
      <c r="I10" s="208"/>
      <c r="J10" s="280"/>
      <c r="K10" s="2"/>
      <c r="L10" s="11" t="s">
        <v>36</v>
      </c>
      <c r="M10" s="326"/>
      <c r="N10" s="327"/>
      <c r="O10" s="327"/>
      <c r="P10" s="328"/>
      <c r="Q10" s="11" t="s">
        <v>37</v>
      </c>
      <c r="R10" s="329"/>
      <c r="S10" s="327"/>
      <c r="T10" s="327"/>
      <c r="U10" s="327"/>
      <c r="V10" s="327"/>
      <c r="W10" s="328"/>
      <c r="X10" s="301"/>
      <c r="Y10" s="302"/>
      <c r="Z10" s="303"/>
      <c r="AA10" s="2"/>
      <c r="AB10" s="2"/>
      <c r="AC10" s="2"/>
      <c r="AD10" s="2"/>
      <c r="AE10" s="2"/>
      <c r="AF10" s="2"/>
    </row>
    <row r="11" spans="1:32" ht="24.75" customHeight="1" thickBot="1">
      <c r="A11" s="2"/>
      <c r="B11" s="265" t="s">
        <v>38</v>
      </c>
      <c r="C11" s="216"/>
      <c r="D11" s="216"/>
      <c r="E11" s="216"/>
      <c r="F11" s="216"/>
      <c r="G11" s="216"/>
      <c r="H11" s="216"/>
      <c r="I11" s="216"/>
      <c r="J11" s="217"/>
      <c r="K11" s="2"/>
      <c r="L11" s="12"/>
      <c r="M11" s="13"/>
      <c r="N11" s="13"/>
      <c r="O11" s="13"/>
      <c r="P11" s="13"/>
      <c r="Q11" s="12"/>
      <c r="R11" s="14"/>
      <c r="S11" s="14"/>
      <c r="T11" s="15"/>
      <c r="U11" s="15"/>
      <c r="V11" s="14"/>
      <c r="W11" s="14"/>
      <c r="X11" s="16"/>
      <c r="Y11" s="16"/>
      <c r="Z11" s="17"/>
      <c r="AA11" s="2"/>
      <c r="AB11" s="2"/>
      <c r="AC11" s="2"/>
      <c r="AD11" s="2"/>
      <c r="AE11" s="2"/>
      <c r="AF11" s="2"/>
    </row>
    <row r="12" spans="1:32" ht="24.75" customHeight="1" thickTop="1" thickBot="1">
      <c r="A12" s="2"/>
      <c r="B12" s="330" t="s">
        <v>279</v>
      </c>
      <c r="C12" s="320"/>
      <c r="D12" s="320"/>
      <c r="E12" s="320"/>
      <c r="F12" s="320"/>
      <c r="G12" s="320"/>
      <c r="H12" s="320"/>
      <c r="I12" s="320"/>
      <c r="J12" s="324"/>
      <c r="K12" s="18"/>
      <c r="L12" s="19" t="s">
        <v>39</v>
      </c>
      <c r="M12" s="20"/>
      <c r="N12" s="21"/>
      <c r="O12" s="20"/>
      <c r="P12" s="20"/>
      <c r="Q12" s="20"/>
      <c r="R12" s="22"/>
      <c r="S12" s="22"/>
      <c r="T12" s="20"/>
      <c r="U12" s="20"/>
      <c r="V12" s="22"/>
      <c r="W12" s="22"/>
      <c r="X12" s="20"/>
      <c r="Y12" s="22"/>
      <c r="Z12" s="23"/>
      <c r="AA12" s="2"/>
      <c r="AB12" s="2"/>
      <c r="AC12" s="2"/>
      <c r="AD12" s="2"/>
      <c r="AE12" s="2"/>
      <c r="AF12" s="2"/>
    </row>
    <row r="13" spans="1:32" ht="19.5" customHeight="1" thickTop="1">
      <c r="A13" s="2"/>
      <c r="B13" s="279"/>
      <c r="C13" s="208"/>
      <c r="D13" s="208"/>
      <c r="E13" s="208"/>
      <c r="F13" s="208"/>
      <c r="G13" s="208"/>
      <c r="H13" s="208"/>
      <c r="I13" s="208"/>
      <c r="J13" s="280"/>
      <c r="K13" s="24"/>
      <c r="L13" s="331"/>
      <c r="M13" s="320"/>
      <c r="N13" s="320"/>
      <c r="O13" s="320"/>
      <c r="P13" s="320"/>
      <c r="Q13" s="320"/>
      <c r="R13" s="320"/>
      <c r="S13" s="320"/>
      <c r="T13" s="320"/>
      <c r="U13" s="320"/>
      <c r="V13" s="320"/>
      <c r="W13" s="320"/>
      <c r="X13" s="320"/>
      <c r="Y13" s="320"/>
      <c r="Z13" s="324"/>
      <c r="AA13" s="2"/>
      <c r="AB13" s="2"/>
      <c r="AC13" s="2"/>
      <c r="AD13" s="2"/>
      <c r="AE13" s="2"/>
      <c r="AF13" s="2"/>
    </row>
    <row r="14" spans="1:32" ht="19.5" customHeight="1">
      <c r="A14" s="2"/>
      <c r="B14" s="279"/>
      <c r="C14" s="208"/>
      <c r="D14" s="208"/>
      <c r="E14" s="208"/>
      <c r="F14" s="208"/>
      <c r="G14" s="208"/>
      <c r="H14" s="208"/>
      <c r="I14" s="208"/>
      <c r="J14" s="280"/>
      <c r="K14" s="18"/>
      <c r="L14" s="279"/>
      <c r="M14" s="208"/>
      <c r="N14" s="208"/>
      <c r="O14" s="208"/>
      <c r="P14" s="208"/>
      <c r="Q14" s="208"/>
      <c r="R14" s="208"/>
      <c r="S14" s="208"/>
      <c r="T14" s="208"/>
      <c r="U14" s="208"/>
      <c r="V14" s="208"/>
      <c r="W14" s="208"/>
      <c r="X14" s="208"/>
      <c r="Y14" s="208"/>
      <c r="Z14" s="280"/>
      <c r="AA14" s="2"/>
      <c r="AB14" s="2"/>
      <c r="AC14" s="2"/>
      <c r="AD14" s="2"/>
      <c r="AE14" s="2"/>
      <c r="AF14" s="2"/>
    </row>
    <row r="15" spans="1:32" ht="19.5" customHeight="1">
      <c r="A15" s="2"/>
      <c r="B15" s="279"/>
      <c r="C15" s="208"/>
      <c r="D15" s="208"/>
      <c r="E15" s="208"/>
      <c r="F15" s="208"/>
      <c r="G15" s="208"/>
      <c r="H15" s="208"/>
      <c r="I15" s="208"/>
      <c r="J15" s="280"/>
      <c r="K15" s="18"/>
      <c r="L15" s="279"/>
      <c r="M15" s="208"/>
      <c r="N15" s="208"/>
      <c r="O15" s="208"/>
      <c r="P15" s="208"/>
      <c r="Q15" s="208"/>
      <c r="R15" s="208"/>
      <c r="S15" s="208"/>
      <c r="T15" s="208"/>
      <c r="U15" s="208"/>
      <c r="V15" s="208"/>
      <c r="W15" s="208"/>
      <c r="X15" s="208"/>
      <c r="Y15" s="208"/>
      <c r="Z15" s="280"/>
      <c r="AA15" s="2"/>
      <c r="AB15" s="2"/>
      <c r="AC15" s="2"/>
      <c r="AD15" s="2"/>
      <c r="AE15" s="2"/>
      <c r="AF15" s="2"/>
    </row>
    <row r="16" spans="1:32" ht="19.5" customHeight="1">
      <c r="A16" s="2"/>
      <c r="B16" s="279"/>
      <c r="C16" s="208"/>
      <c r="D16" s="208"/>
      <c r="E16" s="208"/>
      <c r="F16" s="208"/>
      <c r="G16" s="208"/>
      <c r="H16" s="208"/>
      <c r="I16" s="208"/>
      <c r="J16" s="280"/>
      <c r="K16" s="18"/>
      <c r="L16" s="279"/>
      <c r="M16" s="208"/>
      <c r="N16" s="208"/>
      <c r="O16" s="208"/>
      <c r="P16" s="208"/>
      <c r="Q16" s="208"/>
      <c r="R16" s="208"/>
      <c r="S16" s="208"/>
      <c r="T16" s="208"/>
      <c r="U16" s="208"/>
      <c r="V16" s="208"/>
      <c r="W16" s="208"/>
      <c r="X16" s="208"/>
      <c r="Y16" s="208"/>
      <c r="Z16" s="280"/>
      <c r="AA16" s="2"/>
      <c r="AB16" s="2"/>
      <c r="AC16" s="2"/>
      <c r="AD16" s="2"/>
      <c r="AE16" s="2"/>
      <c r="AF16" s="2"/>
    </row>
    <row r="17" spans="1:32" ht="19.5" customHeight="1">
      <c r="A17" s="2"/>
      <c r="B17" s="279"/>
      <c r="C17" s="208"/>
      <c r="D17" s="208"/>
      <c r="E17" s="208"/>
      <c r="F17" s="208"/>
      <c r="G17" s="208"/>
      <c r="H17" s="208"/>
      <c r="I17" s="208"/>
      <c r="J17" s="280"/>
      <c r="K17" s="18"/>
      <c r="L17" s="279"/>
      <c r="M17" s="208"/>
      <c r="N17" s="208"/>
      <c r="O17" s="208"/>
      <c r="P17" s="208"/>
      <c r="Q17" s="208"/>
      <c r="R17" s="208"/>
      <c r="S17" s="208"/>
      <c r="T17" s="208"/>
      <c r="U17" s="208"/>
      <c r="V17" s="208"/>
      <c r="W17" s="208"/>
      <c r="X17" s="208"/>
      <c r="Y17" s="208"/>
      <c r="Z17" s="280"/>
      <c r="AA17" s="2"/>
      <c r="AB17" s="2"/>
      <c r="AC17" s="2"/>
      <c r="AD17" s="2"/>
      <c r="AE17" s="2"/>
      <c r="AF17" s="2"/>
    </row>
    <row r="18" spans="1:32" ht="19.5" customHeight="1">
      <c r="A18" s="2"/>
      <c r="B18" s="279"/>
      <c r="C18" s="208"/>
      <c r="D18" s="208"/>
      <c r="E18" s="208"/>
      <c r="F18" s="208"/>
      <c r="G18" s="208"/>
      <c r="H18" s="208"/>
      <c r="I18" s="208"/>
      <c r="J18" s="280"/>
      <c r="K18" s="18"/>
      <c r="L18" s="279"/>
      <c r="M18" s="208"/>
      <c r="N18" s="208"/>
      <c r="O18" s="208"/>
      <c r="P18" s="208"/>
      <c r="Q18" s="208"/>
      <c r="R18" s="208"/>
      <c r="S18" s="208"/>
      <c r="T18" s="208"/>
      <c r="U18" s="208"/>
      <c r="V18" s="208"/>
      <c r="W18" s="208"/>
      <c r="X18" s="208"/>
      <c r="Y18" s="208"/>
      <c r="Z18" s="280"/>
      <c r="AA18" s="2"/>
      <c r="AB18" s="2"/>
      <c r="AC18" s="2"/>
      <c r="AD18" s="2"/>
      <c r="AE18" s="2"/>
      <c r="AF18" s="2"/>
    </row>
    <row r="19" spans="1:32" ht="19.5" customHeight="1">
      <c r="A19" s="2"/>
      <c r="B19" s="279"/>
      <c r="C19" s="208"/>
      <c r="D19" s="208"/>
      <c r="E19" s="208"/>
      <c r="F19" s="208"/>
      <c r="G19" s="208"/>
      <c r="H19" s="208"/>
      <c r="I19" s="208"/>
      <c r="J19" s="280"/>
      <c r="K19" s="18"/>
      <c r="L19" s="279"/>
      <c r="M19" s="208"/>
      <c r="N19" s="208"/>
      <c r="O19" s="208"/>
      <c r="P19" s="208"/>
      <c r="Q19" s="208"/>
      <c r="R19" s="208"/>
      <c r="S19" s="208"/>
      <c r="T19" s="208"/>
      <c r="U19" s="208"/>
      <c r="V19" s="208"/>
      <c r="W19" s="208"/>
      <c r="X19" s="208"/>
      <c r="Y19" s="208"/>
      <c r="Z19" s="280"/>
      <c r="AA19" s="2"/>
      <c r="AB19" s="2"/>
      <c r="AC19" s="2"/>
      <c r="AD19" s="2"/>
      <c r="AE19" s="2"/>
      <c r="AF19" s="2"/>
    </row>
    <row r="20" spans="1:32" ht="19.5" customHeight="1">
      <c r="A20" s="2"/>
      <c r="B20" s="279"/>
      <c r="C20" s="208"/>
      <c r="D20" s="208"/>
      <c r="E20" s="208"/>
      <c r="F20" s="208"/>
      <c r="G20" s="208"/>
      <c r="H20" s="208"/>
      <c r="I20" s="208"/>
      <c r="J20" s="280"/>
      <c r="K20" s="18"/>
      <c r="L20" s="279"/>
      <c r="M20" s="208"/>
      <c r="N20" s="208"/>
      <c r="O20" s="208"/>
      <c r="P20" s="208"/>
      <c r="Q20" s="208"/>
      <c r="R20" s="208"/>
      <c r="S20" s="208"/>
      <c r="T20" s="208"/>
      <c r="U20" s="208"/>
      <c r="V20" s="208"/>
      <c r="W20" s="208"/>
      <c r="X20" s="208"/>
      <c r="Y20" s="208"/>
      <c r="Z20" s="280"/>
      <c r="AA20" s="2"/>
      <c r="AB20" s="2"/>
      <c r="AC20" s="2"/>
      <c r="AD20" s="2"/>
      <c r="AE20" s="2"/>
      <c r="AF20" s="2"/>
    </row>
    <row r="21" spans="1:32" ht="19.5" customHeight="1">
      <c r="A21" s="2"/>
      <c r="B21" s="279"/>
      <c r="C21" s="208"/>
      <c r="D21" s="208"/>
      <c r="E21" s="208"/>
      <c r="F21" s="208"/>
      <c r="G21" s="208"/>
      <c r="H21" s="208"/>
      <c r="I21" s="208"/>
      <c r="J21" s="280"/>
      <c r="K21" s="18"/>
      <c r="L21" s="279"/>
      <c r="M21" s="208"/>
      <c r="N21" s="208"/>
      <c r="O21" s="208"/>
      <c r="P21" s="208"/>
      <c r="Q21" s="208"/>
      <c r="R21" s="208"/>
      <c r="S21" s="208"/>
      <c r="T21" s="208"/>
      <c r="U21" s="208"/>
      <c r="V21" s="208"/>
      <c r="W21" s="208"/>
      <c r="X21" s="208"/>
      <c r="Y21" s="208"/>
      <c r="Z21" s="280"/>
      <c r="AA21" s="2"/>
      <c r="AB21" s="2"/>
      <c r="AC21" s="2"/>
      <c r="AD21" s="2"/>
      <c r="AE21" s="2"/>
      <c r="AF21" s="2"/>
    </row>
    <row r="22" spans="1:32" ht="19.5" customHeight="1">
      <c r="A22" s="2"/>
      <c r="B22" s="279"/>
      <c r="C22" s="208"/>
      <c r="D22" s="208"/>
      <c r="E22" s="208"/>
      <c r="F22" s="208"/>
      <c r="G22" s="208"/>
      <c r="H22" s="208"/>
      <c r="I22" s="208"/>
      <c r="J22" s="280"/>
      <c r="K22" s="18"/>
      <c r="L22" s="279"/>
      <c r="M22" s="208"/>
      <c r="N22" s="208"/>
      <c r="O22" s="208"/>
      <c r="P22" s="208"/>
      <c r="Q22" s="208"/>
      <c r="R22" s="208"/>
      <c r="S22" s="208"/>
      <c r="T22" s="208"/>
      <c r="U22" s="208"/>
      <c r="V22" s="208"/>
      <c r="W22" s="208"/>
      <c r="X22" s="208"/>
      <c r="Y22" s="208"/>
      <c r="Z22" s="280"/>
      <c r="AA22" s="2"/>
      <c r="AB22" s="2"/>
      <c r="AC22" s="2"/>
      <c r="AD22" s="2"/>
      <c r="AE22" s="2"/>
      <c r="AF22" s="2"/>
    </row>
    <row r="23" spans="1:32" ht="19.5" customHeight="1" thickBot="1">
      <c r="A23" s="2"/>
      <c r="B23" s="279"/>
      <c r="C23" s="208"/>
      <c r="D23" s="208"/>
      <c r="E23" s="208"/>
      <c r="F23" s="208"/>
      <c r="G23" s="208"/>
      <c r="H23" s="208"/>
      <c r="I23" s="208"/>
      <c r="J23" s="280"/>
      <c r="K23" s="18"/>
      <c r="L23" s="275"/>
      <c r="M23" s="259"/>
      <c r="N23" s="259"/>
      <c r="O23" s="259"/>
      <c r="P23" s="259"/>
      <c r="Q23" s="259"/>
      <c r="R23" s="259"/>
      <c r="S23" s="259"/>
      <c r="T23" s="259"/>
      <c r="U23" s="259"/>
      <c r="V23" s="259"/>
      <c r="W23" s="259"/>
      <c r="X23" s="259"/>
      <c r="Y23" s="259"/>
      <c r="Z23" s="214"/>
      <c r="AA23" s="2"/>
      <c r="AB23" s="2"/>
      <c r="AC23" s="2"/>
      <c r="AD23" s="2"/>
      <c r="AE23" s="2"/>
      <c r="AF23" s="2"/>
    </row>
    <row r="24" spans="1:32" ht="24.75" customHeight="1" thickBot="1">
      <c r="A24" s="2"/>
      <c r="B24" s="279"/>
      <c r="C24" s="208"/>
      <c r="D24" s="208"/>
      <c r="E24" s="208"/>
      <c r="F24" s="208"/>
      <c r="G24" s="208"/>
      <c r="H24" s="208"/>
      <c r="I24" s="208"/>
      <c r="J24" s="280"/>
      <c r="K24" s="18"/>
      <c r="L24" s="25" t="s">
        <v>40</v>
      </c>
      <c r="M24" s="26"/>
      <c r="N24" s="26"/>
      <c r="O24" s="26"/>
      <c r="P24" s="26"/>
      <c r="Q24" s="26"/>
      <c r="R24" s="26"/>
      <c r="S24" s="26"/>
      <c r="T24" s="26"/>
      <c r="U24" s="26"/>
      <c r="V24" s="26"/>
      <c r="W24" s="26"/>
      <c r="X24" s="26"/>
      <c r="Y24" s="26"/>
      <c r="Z24" s="27"/>
      <c r="AA24" s="2"/>
      <c r="AB24" s="2"/>
      <c r="AC24" s="2"/>
      <c r="AD24" s="2"/>
      <c r="AE24" s="2"/>
      <c r="AF24" s="2"/>
    </row>
    <row r="25" spans="1:32" ht="19.5" customHeight="1" thickTop="1">
      <c r="A25" s="2"/>
      <c r="B25" s="279"/>
      <c r="C25" s="208"/>
      <c r="D25" s="208"/>
      <c r="E25" s="208"/>
      <c r="F25" s="208"/>
      <c r="G25" s="208"/>
      <c r="H25" s="208"/>
      <c r="I25" s="208"/>
      <c r="J25" s="280"/>
      <c r="K25" s="18"/>
      <c r="L25" s="331"/>
      <c r="M25" s="320"/>
      <c r="N25" s="320"/>
      <c r="O25" s="320"/>
      <c r="P25" s="320"/>
      <c r="Q25" s="320"/>
      <c r="R25" s="320"/>
      <c r="S25" s="320"/>
      <c r="T25" s="320"/>
      <c r="U25" s="320"/>
      <c r="V25" s="320"/>
      <c r="W25" s="320"/>
      <c r="X25" s="320"/>
      <c r="Y25" s="320"/>
      <c r="Z25" s="324"/>
      <c r="AA25" s="2"/>
      <c r="AB25" s="2"/>
      <c r="AC25" s="2"/>
      <c r="AD25" s="2"/>
      <c r="AE25" s="2"/>
      <c r="AF25" s="2"/>
    </row>
    <row r="26" spans="1:32" ht="19.5" customHeight="1">
      <c r="A26" s="2"/>
      <c r="B26" s="279"/>
      <c r="C26" s="208"/>
      <c r="D26" s="208"/>
      <c r="E26" s="208"/>
      <c r="F26" s="208"/>
      <c r="G26" s="208"/>
      <c r="H26" s="208"/>
      <c r="I26" s="208"/>
      <c r="J26" s="280"/>
      <c r="K26" s="18"/>
      <c r="L26" s="279"/>
      <c r="M26" s="208"/>
      <c r="N26" s="208"/>
      <c r="O26" s="208"/>
      <c r="P26" s="208"/>
      <c r="Q26" s="208"/>
      <c r="R26" s="208"/>
      <c r="S26" s="208"/>
      <c r="T26" s="208"/>
      <c r="U26" s="208"/>
      <c r="V26" s="208"/>
      <c r="W26" s="208"/>
      <c r="X26" s="208"/>
      <c r="Y26" s="208"/>
      <c r="Z26" s="280"/>
      <c r="AA26" s="2"/>
      <c r="AB26" s="2"/>
      <c r="AC26" s="2"/>
      <c r="AD26" s="2"/>
      <c r="AE26" s="2"/>
      <c r="AF26" s="2"/>
    </row>
    <row r="27" spans="1:32" ht="19.5" customHeight="1" thickBot="1">
      <c r="A27" s="2"/>
      <c r="B27" s="275"/>
      <c r="C27" s="259"/>
      <c r="D27" s="259"/>
      <c r="E27" s="259"/>
      <c r="F27" s="259"/>
      <c r="G27" s="259"/>
      <c r="H27" s="259"/>
      <c r="I27" s="259"/>
      <c r="J27" s="214"/>
      <c r="K27" s="18"/>
      <c r="L27" s="279"/>
      <c r="M27" s="208"/>
      <c r="N27" s="208"/>
      <c r="O27" s="208"/>
      <c r="P27" s="208"/>
      <c r="Q27" s="208"/>
      <c r="R27" s="208"/>
      <c r="S27" s="208"/>
      <c r="T27" s="208"/>
      <c r="U27" s="208"/>
      <c r="V27" s="208"/>
      <c r="W27" s="208"/>
      <c r="X27" s="208"/>
      <c r="Y27" s="208"/>
      <c r="Z27" s="280"/>
      <c r="AA27" s="2"/>
      <c r="AB27" s="2"/>
      <c r="AC27" s="2"/>
      <c r="AD27" s="2"/>
      <c r="AE27" s="2"/>
      <c r="AF27" s="2"/>
    </row>
    <row r="28" spans="1:32" ht="30" customHeight="1" thickBot="1">
      <c r="A28" s="2"/>
      <c r="B28" s="28" t="s">
        <v>41</v>
      </c>
      <c r="C28" s="29" t="s">
        <v>300</v>
      </c>
      <c r="D28" s="267" t="s">
        <v>42</v>
      </c>
      <c r="E28" s="268"/>
      <c r="F28" s="267" t="s">
        <v>43</v>
      </c>
      <c r="G28" s="268"/>
      <c r="H28" s="269" t="s">
        <v>44</v>
      </c>
      <c r="I28" s="270"/>
      <c r="J28" s="271"/>
      <c r="K28" s="18"/>
      <c r="L28" s="279"/>
      <c r="M28" s="208"/>
      <c r="N28" s="208"/>
      <c r="O28" s="208"/>
      <c r="P28" s="208"/>
      <c r="Q28" s="208"/>
      <c r="R28" s="208"/>
      <c r="S28" s="208"/>
      <c r="T28" s="208"/>
      <c r="U28" s="208"/>
      <c r="V28" s="208"/>
      <c r="W28" s="208"/>
      <c r="X28" s="208"/>
      <c r="Y28" s="208"/>
      <c r="Z28" s="280"/>
      <c r="AA28" s="2"/>
      <c r="AB28" s="2"/>
      <c r="AC28" s="2"/>
      <c r="AD28" s="2"/>
      <c r="AE28" s="2"/>
      <c r="AF28" s="2"/>
    </row>
    <row r="29" spans="1:32" ht="24.75" customHeight="1" thickTop="1">
      <c r="A29" s="2"/>
      <c r="B29" s="118">
        <v>84</v>
      </c>
      <c r="C29" s="136" t="s">
        <v>616</v>
      </c>
      <c r="D29" s="119">
        <v>16</v>
      </c>
      <c r="E29" s="120" t="s">
        <v>45</v>
      </c>
      <c r="F29" s="137">
        <v>5.2919999999999998</v>
      </c>
      <c r="G29" s="121" t="s">
        <v>46</v>
      </c>
      <c r="H29" s="332" t="s">
        <v>47</v>
      </c>
      <c r="I29" s="333"/>
      <c r="J29" s="334"/>
      <c r="K29" s="18"/>
      <c r="L29" s="279"/>
      <c r="M29" s="208"/>
      <c r="N29" s="208"/>
      <c r="O29" s="208"/>
      <c r="P29" s="208"/>
      <c r="Q29" s="208"/>
      <c r="R29" s="208"/>
      <c r="S29" s="208"/>
      <c r="T29" s="208"/>
      <c r="U29" s="208"/>
      <c r="V29" s="208"/>
      <c r="W29" s="208"/>
      <c r="X29" s="208"/>
      <c r="Y29" s="208"/>
      <c r="Z29" s="280"/>
      <c r="AA29" s="2"/>
      <c r="AB29" s="2"/>
      <c r="AC29" s="2"/>
      <c r="AD29" s="2"/>
      <c r="AE29" s="2"/>
      <c r="AF29" s="2"/>
    </row>
    <row r="30" spans="1:32" ht="24.75" customHeight="1" thickBot="1">
      <c r="A30" s="2"/>
      <c r="B30" s="118">
        <v>196</v>
      </c>
      <c r="C30" s="136" t="s">
        <v>617</v>
      </c>
      <c r="D30" s="122">
        <v>7</v>
      </c>
      <c r="E30" s="120" t="s">
        <v>45</v>
      </c>
      <c r="F30" s="137">
        <v>3.08</v>
      </c>
      <c r="G30" s="123" t="s">
        <v>46</v>
      </c>
      <c r="H30" s="124" t="s">
        <v>48</v>
      </c>
      <c r="I30" s="335"/>
      <c r="J30" s="336"/>
      <c r="K30" s="18"/>
      <c r="L30" s="275"/>
      <c r="M30" s="259"/>
      <c r="N30" s="259"/>
      <c r="O30" s="259"/>
      <c r="P30" s="259"/>
      <c r="Q30" s="259"/>
      <c r="R30" s="259"/>
      <c r="S30" s="259"/>
      <c r="T30" s="259"/>
      <c r="U30" s="259"/>
      <c r="V30" s="259"/>
      <c r="W30" s="259"/>
      <c r="X30" s="259"/>
      <c r="Y30" s="259"/>
      <c r="Z30" s="214"/>
      <c r="AA30" s="2"/>
      <c r="AB30" s="2"/>
      <c r="AC30" s="2"/>
      <c r="AD30" s="2"/>
      <c r="AE30" s="2"/>
      <c r="AF30" s="2"/>
    </row>
    <row r="31" spans="1:32" ht="24.75" customHeight="1" thickBot="1">
      <c r="A31" s="2"/>
      <c r="B31" s="125">
        <v>223</v>
      </c>
      <c r="C31" s="136" t="s">
        <v>618</v>
      </c>
      <c r="D31" s="126">
        <v>7.0000000000000007E-2</v>
      </c>
      <c r="E31" s="120" t="s">
        <v>45</v>
      </c>
      <c r="F31" s="137">
        <v>1.043E-2</v>
      </c>
      <c r="G31" s="123" t="s">
        <v>46</v>
      </c>
      <c r="H31" s="127" t="s">
        <v>49</v>
      </c>
      <c r="I31" s="337"/>
      <c r="J31" s="338"/>
      <c r="K31" s="18"/>
      <c r="L31" s="25" t="s">
        <v>50</v>
      </c>
      <c r="M31" s="26"/>
      <c r="N31" s="26"/>
      <c r="O31" s="26"/>
      <c r="P31" s="26"/>
      <c r="Q31" s="26"/>
      <c r="R31" s="26"/>
      <c r="S31" s="26"/>
      <c r="T31" s="26"/>
      <c r="U31" s="26"/>
      <c r="V31" s="26"/>
      <c r="W31" s="26"/>
      <c r="X31" s="26"/>
      <c r="Y31" s="26"/>
      <c r="Z31" s="27"/>
      <c r="AA31" s="2"/>
      <c r="AB31" s="2"/>
      <c r="AC31" s="2"/>
      <c r="AD31" s="2"/>
      <c r="AE31" s="2"/>
      <c r="AF31" s="2"/>
    </row>
    <row r="32" spans="1:32" ht="24.75" customHeight="1" thickTop="1">
      <c r="A32" s="2"/>
      <c r="B32" s="125">
        <v>237</v>
      </c>
      <c r="C32" s="136" t="s">
        <v>619</v>
      </c>
      <c r="D32" s="122">
        <v>0.7</v>
      </c>
      <c r="E32" s="120" t="s">
        <v>45</v>
      </c>
      <c r="F32" s="137">
        <v>1.7685135331781139</v>
      </c>
      <c r="G32" s="128" t="s">
        <v>46</v>
      </c>
      <c r="H32" s="129" t="s">
        <v>51</v>
      </c>
      <c r="I32" s="335"/>
      <c r="J32" s="336"/>
      <c r="K32" s="18"/>
      <c r="L32" s="339"/>
      <c r="M32" s="320"/>
      <c r="N32" s="320"/>
      <c r="O32" s="320"/>
      <c r="P32" s="320"/>
      <c r="Q32" s="320"/>
      <c r="R32" s="320"/>
      <c r="S32" s="320"/>
      <c r="T32" s="320"/>
      <c r="U32" s="320"/>
      <c r="V32" s="320"/>
      <c r="W32" s="320"/>
      <c r="X32" s="320"/>
      <c r="Y32" s="320"/>
      <c r="Z32" s="324"/>
      <c r="AA32" s="2"/>
      <c r="AB32" s="2"/>
      <c r="AC32" s="2"/>
      <c r="AD32" s="2"/>
      <c r="AE32" s="2"/>
      <c r="AF32" s="2"/>
    </row>
    <row r="33" spans="1:32" ht="24.75" customHeight="1">
      <c r="A33" s="2"/>
      <c r="B33" s="125">
        <v>219</v>
      </c>
      <c r="C33" s="136" t="s">
        <v>620</v>
      </c>
      <c r="D33" s="122">
        <v>15</v>
      </c>
      <c r="E33" s="120" t="s">
        <v>45</v>
      </c>
      <c r="F33" s="137">
        <v>7.1999999999999993</v>
      </c>
      <c r="G33" s="128" t="s">
        <v>46</v>
      </c>
      <c r="H33" s="340" t="s">
        <v>52</v>
      </c>
      <c r="I33" s="341"/>
      <c r="J33" s="336"/>
      <c r="K33" s="18"/>
      <c r="L33" s="279"/>
      <c r="M33" s="208"/>
      <c r="N33" s="208"/>
      <c r="O33" s="208"/>
      <c r="P33" s="208"/>
      <c r="Q33" s="208"/>
      <c r="R33" s="208"/>
      <c r="S33" s="208"/>
      <c r="T33" s="208"/>
      <c r="U33" s="208"/>
      <c r="V33" s="208"/>
      <c r="W33" s="208"/>
      <c r="X33" s="208"/>
      <c r="Y33" s="208"/>
      <c r="Z33" s="280"/>
      <c r="AA33" s="2"/>
      <c r="AB33" s="2"/>
      <c r="AC33" s="2"/>
      <c r="AD33" s="2"/>
      <c r="AE33" s="2"/>
      <c r="AF33" s="2"/>
    </row>
    <row r="34" spans="1:32" ht="24.75" customHeight="1">
      <c r="A34" s="2"/>
      <c r="B34" s="125">
        <v>43</v>
      </c>
      <c r="C34" s="136" t="s">
        <v>621</v>
      </c>
      <c r="D34" s="122">
        <v>8</v>
      </c>
      <c r="E34" s="120" t="s">
        <v>45</v>
      </c>
      <c r="F34" s="137">
        <v>2.0481927710843375</v>
      </c>
      <c r="G34" s="128" t="s">
        <v>46</v>
      </c>
      <c r="H34" s="124" t="s">
        <v>48</v>
      </c>
      <c r="I34" s="342"/>
      <c r="J34" s="336"/>
      <c r="K34" s="18"/>
      <c r="L34" s="279"/>
      <c r="M34" s="208"/>
      <c r="N34" s="208"/>
      <c r="O34" s="208"/>
      <c r="P34" s="208"/>
      <c r="Q34" s="208"/>
      <c r="R34" s="208"/>
      <c r="S34" s="208"/>
      <c r="T34" s="208"/>
      <c r="U34" s="208"/>
      <c r="V34" s="208"/>
      <c r="W34" s="208"/>
      <c r="X34" s="208"/>
      <c r="Y34" s="208"/>
      <c r="Z34" s="280"/>
      <c r="AA34" s="2"/>
      <c r="AB34" s="2"/>
      <c r="AC34" s="2"/>
      <c r="AD34" s="2"/>
      <c r="AE34" s="2"/>
      <c r="AF34" s="2"/>
    </row>
    <row r="35" spans="1:32" ht="24.75" customHeight="1" thickBot="1">
      <c r="A35" s="2"/>
      <c r="B35" s="125">
        <v>196</v>
      </c>
      <c r="C35" s="136" t="s">
        <v>617</v>
      </c>
      <c r="D35" s="122">
        <v>2</v>
      </c>
      <c r="E35" s="120" t="s">
        <v>45</v>
      </c>
      <c r="F35" s="137">
        <v>0.88</v>
      </c>
      <c r="G35" s="123" t="s">
        <v>46</v>
      </c>
      <c r="H35" s="127" t="s">
        <v>49</v>
      </c>
      <c r="I35" s="337"/>
      <c r="J35" s="338"/>
      <c r="K35" s="18"/>
      <c r="L35" s="275"/>
      <c r="M35" s="259"/>
      <c r="N35" s="259"/>
      <c r="O35" s="259"/>
      <c r="P35" s="259"/>
      <c r="Q35" s="259"/>
      <c r="R35" s="259"/>
      <c r="S35" s="259"/>
      <c r="T35" s="259"/>
      <c r="U35" s="259"/>
      <c r="V35" s="259"/>
      <c r="W35" s="259"/>
      <c r="X35" s="259"/>
      <c r="Y35" s="259"/>
      <c r="Z35" s="214"/>
      <c r="AA35" s="2"/>
      <c r="AB35" s="2"/>
      <c r="AC35" s="2"/>
      <c r="AD35" s="2"/>
      <c r="AE35" s="2"/>
      <c r="AF35" s="2"/>
    </row>
    <row r="36" spans="1:32" ht="24.75" customHeight="1" thickBot="1">
      <c r="A36" s="2"/>
      <c r="B36" s="125"/>
      <c r="C36" s="136" t="str">
        <f>IF($B36="","",VLOOKUP($B36,#REF!,3,FALSE))</f>
        <v/>
      </c>
      <c r="D36" s="122"/>
      <c r="E36" s="120" t="s">
        <v>45</v>
      </c>
      <c r="F36" s="137" t="str">
        <f>IF($D36="","",(VLOOKUP($B36,#REF!,7,FALSE))*$D36)</f>
        <v/>
      </c>
      <c r="G36" s="128" t="s">
        <v>46</v>
      </c>
      <c r="H36" s="39" t="s">
        <v>51</v>
      </c>
      <c r="I36" s="343"/>
      <c r="J36" s="344"/>
      <c r="K36" s="18"/>
      <c r="L36" s="40" t="s">
        <v>283</v>
      </c>
      <c r="M36" s="41"/>
      <c r="N36" s="41"/>
      <c r="O36" s="41"/>
      <c r="P36" s="41"/>
      <c r="Q36" s="41"/>
      <c r="R36" s="41"/>
      <c r="S36" s="41"/>
      <c r="T36" s="41"/>
      <c r="U36" s="41"/>
      <c r="V36" s="41"/>
      <c r="W36" s="41"/>
      <c r="X36" s="41"/>
      <c r="Y36" s="41"/>
      <c r="Z36" s="42"/>
      <c r="AA36" s="2"/>
      <c r="AB36" s="2"/>
      <c r="AC36" s="2"/>
      <c r="AD36" s="2"/>
      <c r="AE36" s="2"/>
      <c r="AF36" s="2"/>
    </row>
    <row r="37" spans="1:32" ht="24.75" customHeight="1" thickTop="1">
      <c r="A37" s="2"/>
      <c r="B37" s="125"/>
      <c r="C37" s="136" t="str">
        <f>IF($B37="","",VLOOKUP($B37,#REF!,3,FALSE))</f>
        <v/>
      </c>
      <c r="D37" s="122"/>
      <c r="E37" s="120" t="s">
        <v>45</v>
      </c>
      <c r="F37" s="137" t="str">
        <f>IF($D37="","",(VLOOKUP($B37,#REF!,7,FALSE))*$D37)</f>
        <v/>
      </c>
      <c r="G37" s="123" t="s">
        <v>46</v>
      </c>
      <c r="H37" s="340" t="s">
        <v>53</v>
      </c>
      <c r="I37" s="341"/>
      <c r="J37" s="336"/>
      <c r="K37" s="18"/>
      <c r="L37" s="43" t="s">
        <v>54</v>
      </c>
      <c r="M37" s="261" t="s">
        <v>55</v>
      </c>
      <c r="N37" s="223"/>
      <c r="O37" s="223"/>
      <c r="P37" s="223"/>
      <c r="Q37" s="223"/>
      <c r="R37" s="223"/>
      <c r="S37" s="223"/>
      <c r="T37" s="223"/>
      <c r="U37" s="223"/>
      <c r="V37" s="223"/>
      <c r="W37" s="223"/>
      <c r="X37" s="223"/>
      <c r="Y37" s="223"/>
      <c r="Z37" s="224"/>
      <c r="AA37" s="2"/>
      <c r="AB37" s="2"/>
      <c r="AC37" s="2"/>
      <c r="AD37" s="2"/>
      <c r="AE37" s="2"/>
      <c r="AF37" s="2"/>
    </row>
    <row r="38" spans="1:32" ht="24.75" customHeight="1">
      <c r="A38" s="2"/>
      <c r="B38" s="125"/>
      <c r="C38" s="136" t="str">
        <f>IF($B38="","",VLOOKUP($B38,#REF!,3,FALSE))</f>
        <v/>
      </c>
      <c r="D38" s="122"/>
      <c r="E38" s="120" t="s">
        <v>45</v>
      </c>
      <c r="F38" s="137" t="str">
        <f>IF($D38="","",(VLOOKUP($B38,#REF!,7,FALSE))*$D38)</f>
        <v/>
      </c>
      <c r="G38" s="123" t="s">
        <v>46</v>
      </c>
      <c r="H38" s="124" t="s">
        <v>56</v>
      </c>
      <c r="I38" s="130"/>
      <c r="J38" s="131" t="s">
        <v>46</v>
      </c>
      <c r="K38" s="18"/>
      <c r="L38" s="43" t="s">
        <v>54</v>
      </c>
      <c r="M38" s="225" t="s">
        <v>57</v>
      </c>
      <c r="N38" s="226"/>
      <c r="O38" s="226"/>
      <c r="P38" s="226"/>
      <c r="Q38" s="226"/>
      <c r="R38" s="226"/>
      <c r="S38" s="226"/>
      <c r="T38" s="226"/>
      <c r="U38" s="226"/>
      <c r="V38" s="226"/>
      <c r="W38" s="226"/>
      <c r="X38" s="226"/>
      <c r="Y38" s="226"/>
      <c r="Z38" s="227"/>
      <c r="AA38" s="2"/>
      <c r="AB38" s="2"/>
      <c r="AC38" s="2"/>
      <c r="AD38" s="2"/>
      <c r="AE38" s="2"/>
      <c r="AF38" s="2"/>
    </row>
    <row r="39" spans="1:32" ht="24.75" customHeight="1">
      <c r="A39" s="2"/>
      <c r="B39" s="125"/>
      <c r="C39" s="136" t="str">
        <f>IF($B39="","",VLOOKUP($B39,#REF!,3,FALSE))</f>
        <v/>
      </c>
      <c r="D39" s="122"/>
      <c r="E39" s="120" t="s">
        <v>45</v>
      </c>
      <c r="F39" s="137" t="str">
        <f>IF($D39="","",(VLOOKUP($B39,#REF!,7,FALSE))*$D39)</f>
        <v/>
      </c>
      <c r="G39" s="123" t="s">
        <v>46</v>
      </c>
      <c r="H39" s="127" t="s">
        <v>49</v>
      </c>
      <c r="I39" s="132"/>
      <c r="J39" s="133" t="s">
        <v>46</v>
      </c>
      <c r="K39" s="18"/>
      <c r="L39" s="43" t="s">
        <v>54</v>
      </c>
      <c r="M39" s="225" t="s">
        <v>58</v>
      </c>
      <c r="N39" s="226"/>
      <c r="O39" s="226"/>
      <c r="P39" s="226"/>
      <c r="Q39" s="226"/>
      <c r="R39" s="226"/>
      <c r="S39" s="226"/>
      <c r="T39" s="226"/>
      <c r="U39" s="226"/>
      <c r="V39" s="226"/>
      <c r="W39" s="226"/>
      <c r="X39" s="226"/>
      <c r="Y39" s="226"/>
      <c r="Z39" s="227"/>
      <c r="AA39" s="2"/>
      <c r="AB39" s="2"/>
      <c r="AC39" s="2"/>
      <c r="AD39" s="2"/>
      <c r="AE39" s="2"/>
      <c r="AF39" s="2"/>
    </row>
    <row r="40" spans="1:32" ht="24.75" customHeight="1">
      <c r="A40" s="2"/>
      <c r="B40" s="125"/>
      <c r="C40" s="136" t="str">
        <f>IF($B40="","",VLOOKUP($B40,#REF!,3,FALSE))</f>
        <v/>
      </c>
      <c r="D40" s="122"/>
      <c r="E40" s="120" t="s">
        <v>45</v>
      </c>
      <c r="F40" s="137" t="str">
        <f>IF($D40="","",(VLOOKUP($B40,#REF!,7,FALSE))*$D40)</f>
        <v/>
      </c>
      <c r="G40" s="128" t="s">
        <v>46</v>
      </c>
      <c r="H40" s="129" t="s">
        <v>51</v>
      </c>
      <c r="I40" s="130"/>
      <c r="J40" s="131" t="s">
        <v>46</v>
      </c>
      <c r="K40" s="18"/>
      <c r="L40" s="46"/>
      <c r="M40" s="225" t="s">
        <v>263</v>
      </c>
      <c r="N40" s="226"/>
      <c r="O40" s="226"/>
      <c r="P40" s="226"/>
      <c r="Q40" s="226"/>
      <c r="R40" s="226"/>
      <c r="S40" s="226"/>
      <c r="T40" s="226"/>
      <c r="U40" s="226"/>
      <c r="V40" s="226"/>
      <c r="W40" s="226"/>
      <c r="X40" s="226"/>
      <c r="Y40" s="226"/>
      <c r="Z40" s="227"/>
      <c r="AA40" s="2"/>
      <c r="AB40" s="2"/>
      <c r="AC40" s="2"/>
      <c r="AD40" s="2"/>
      <c r="AE40" s="2"/>
      <c r="AF40" s="2"/>
    </row>
    <row r="41" spans="1:32" ht="24.75" customHeight="1">
      <c r="A41" s="2"/>
      <c r="B41" s="125"/>
      <c r="C41" s="136" t="str">
        <f>IF($B41="","",VLOOKUP($B41,#REF!,3,FALSE))</f>
        <v/>
      </c>
      <c r="D41" s="122"/>
      <c r="E41" s="120" t="s">
        <v>45</v>
      </c>
      <c r="F41" s="137" t="str">
        <f>IF($D41="","",(VLOOKUP($B41,#REF!,7,FALSE))*$D41)</f>
        <v/>
      </c>
      <c r="G41" s="123" t="s">
        <v>46</v>
      </c>
      <c r="H41" s="345" t="s">
        <v>291</v>
      </c>
      <c r="I41" s="346"/>
      <c r="J41" s="347"/>
      <c r="K41" s="18"/>
      <c r="L41" s="43" t="s">
        <v>54</v>
      </c>
      <c r="M41" s="244" t="s">
        <v>59</v>
      </c>
      <c r="N41" s="226"/>
      <c r="O41" s="226"/>
      <c r="P41" s="226"/>
      <c r="Q41" s="226"/>
      <c r="R41" s="226"/>
      <c r="S41" s="226"/>
      <c r="T41" s="226"/>
      <c r="U41" s="226"/>
      <c r="V41" s="226"/>
      <c r="W41" s="226"/>
      <c r="X41" s="226"/>
      <c r="Y41" s="226"/>
      <c r="Z41" s="227"/>
      <c r="AA41" s="2"/>
      <c r="AB41" s="2"/>
      <c r="AC41" s="2"/>
      <c r="AD41" s="2"/>
      <c r="AE41" s="2"/>
      <c r="AF41" s="2"/>
    </row>
    <row r="42" spans="1:32" ht="24.75" customHeight="1" thickBot="1">
      <c r="A42" s="2"/>
      <c r="B42" s="125"/>
      <c r="C42" s="136" t="str">
        <f>IF($B42="","",VLOOKUP($B42,#REF!,3,FALSE))</f>
        <v/>
      </c>
      <c r="D42" s="122"/>
      <c r="E42" s="120" t="s">
        <v>45</v>
      </c>
      <c r="F42" s="137" t="str">
        <f>IF($D42="","",(VLOOKUP($B42,#REF!,7,FALSE))*$D42)</f>
        <v/>
      </c>
      <c r="G42" s="123" t="s">
        <v>46</v>
      </c>
      <c r="H42" s="348">
        <f>SUM(I38:J40)</f>
        <v>0</v>
      </c>
      <c r="I42" s="349"/>
      <c r="J42" s="352" t="s">
        <v>46</v>
      </c>
      <c r="K42" s="18"/>
      <c r="L42" s="47"/>
      <c r="M42" s="245" t="s">
        <v>60</v>
      </c>
      <c r="N42" s="246"/>
      <c r="O42" s="246"/>
      <c r="P42" s="246"/>
      <c r="Q42" s="246"/>
      <c r="R42" s="246"/>
      <c r="S42" s="246"/>
      <c r="T42" s="246"/>
      <c r="U42" s="246"/>
      <c r="V42" s="246"/>
      <c r="W42" s="246"/>
      <c r="X42" s="246"/>
      <c r="Y42" s="246"/>
      <c r="Z42" s="247"/>
      <c r="AA42" s="2"/>
      <c r="AB42" s="2"/>
      <c r="AC42" s="2"/>
      <c r="AD42" s="2"/>
      <c r="AE42" s="2"/>
      <c r="AF42" s="2"/>
    </row>
    <row r="43" spans="1:32" ht="24.75" customHeight="1" thickBot="1">
      <c r="A43" s="2"/>
      <c r="B43" s="125"/>
      <c r="C43" s="136" t="str">
        <f>IF($B43="","",VLOOKUP($B43,#REF!,3,FALSE))</f>
        <v/>
      </c>
      <c r="D43" s="122"/>
      <c r="E43" s="120" t="s">
        <v>45</v>
      </c>
      <c r="F43" s="137" t="str">
        <f>IF($D43="","",(VLOOKUP($B43,#REF!,7,FALSE))*$D43)</f>
        <v/>
      </c>
      <c r="G43" s="123" t="s">
        <v>46</v>
      </c>
      <c r="H43" s="350"/>
      <c r="I43" s="351"/>
      <c r="J43" s="353"/>
      <c r="K43" s="18"/>
      <c r="L43" s="48"/>
      <c r="M43" s="205"/>
      <c r="N43" s="206"/>
      <c r="O43" s="206"/>
      <c r="P43" s="206"/>
      <c r="Q43" s="206"/>
      <c r="R43" s="206"/>
      <c r="S43" s="206"/>
      <c r="T43" s="206"/>
      <c r="U43" s="206"/>
      <c r="V43" s="206"/>
      <c r="W43" s="206"/>
      <c r="X43" s="206"/>
      <c r="Y43" s="206"/>
      <c r="Z43" s="206"/>
      <c r="AA43" s="49"/>
      <c r="AB43" s="49"/>
      <c r="AC43" s="49"/>
      <c r="AD43" s="49"/>
      <c r="AE43" s="49"/>
      <c r="AF43" s="49"/>
    </row>
    <row r="44" spans="1:32" ht="24.75" customHeight="1" thickBot="1">
      <c r="A44" s="2"/>
      <c r="B44" s="134"/>
      <c r="C44" s="154" t="str">
        <f>IF($B44="","",VLOOKUP($B44,#REF!,3,FALSE))</f>
        <v/>
      </c>
      <c r="D44" s="155"/>
      <c r="E44" s="156" t="s">
        <v>45</v>
      </c>
      <c r="F44" s="157" t="str">
        <f>IF($D44="","",(VLOOKUP($B44,#REF!,7,FALSE))*$D44)</f>
        <v/>
      </c>
      <c r="G44" s="135" t="s">
        <v>46</v>
      </c>
      <c r="H44" s="355" t="s">
        <v>61</v>
      </c>
      <c r="I44" s="356"/>
      <c r="J44" s="357"/>
      <c r="K44" s="18"/>
      <c r="L44" s="207" t="s">
        <v>290</v>
      </c>
      <c r="M44" s="208"/>
      <c r="N44" s="208"/>
      <c r="O44" s="208"/>
      <c r="P44" s="208"/>
      <c r="Q44" s="208"/>
      <c r="R44" s="208"/>
      <c r="S44" s="208"/>
      <c r="T44" s="208"/>
      <c r="U44" s="208"/>
      <c r="V44" s="208"/>
      <c r="W44" s="138" t="s">
        <v>285</v>
      </c>
      <c r="X44" s="139"/>
      <c r="Y44" s="139"/>
      <c r="Z44" s="140"/>
      <c r="AA44" s="2"/>
      <c r="AB44" s="2"/>
      <c r="AC44" s="2"/>
      <c r="AD44" s="2"/>
      <c r="AE44" s="2"/>
      <c r="AF44" s="2"/>
    </row>
    <row r="45" spans="1:32" ht="27.75" customHeight="1" thickBot="1">
      <c r="A45" s="2"/>
      <c r="B45" s="358" t="s">
        <v>280</v>
      </c>
      <c r="C45" s="359"/>
      <c r="D45" s="361" t="s">
        <v>289</v>
      </c>
      <c r="E45" s="362"/>
      <c r="F45" s="365">
        <f>SUM(F29:F44)</f>
        <v>20.279136304262448</v>
      </c>
      <c r="G45" s="367" t="s">
        <v>46</v>
      </c>
      <c r="H45" s="369">
        <f>SUM(H42+F45)</f>
        <v>20.279136304262448</v>
      </c>
      <c r="I45" s="370"/>
      <c r="J45" s="373" t="s">
        <v>46</v>
      </c>
      <c r="K45" s="18"/>
      <c r="L45" s="208"/>
      <c r="M45" s="208"/>
      <c r="N45" s="208"/>
      <c r="O45" s="208"/>
      <c r="P45" s="208"/>
      <c r="Q45" s="208"/>
      <c r="R45" s="208"/>
      <c r="S45" s="208"/>
      <c r="T45" s="208"/>
      <c r="U45" s="208"/>
      <c r="V45" s="208"/>
      <c r="W45" s="218" t="s">
        <v>284</v>
      </c>
      <c r="X45" s="219"/>
      <c r="Y45" s="220"/>
      <c r="Z45" s="354" t="s">
        <v>54</v>
      </c>
      <c r="AA45" s="2"/>
      <c r="AB45" s="2"/>
      <c r="AC45" s="2"/>
      <c r="AD45" s="2"/>
      <c r="AE45" s="2"/>
      <c r="AF45" s="2"/>
    </row>
    <row r="46" spans="1:32" ht="27.75" customHeight="1" thickBot="1">
      <c r="A46" s="2"/>
      <c r="B46" s="360"/>
      <c r="C46" s="360"/>
      <c r="D46" s="363"/>
      <c r="E46" s="364"/>
      <c r="F46" s="366"/>
      <c r="G46" s="368"/>
      <c r="H46" s="371"/>
      <c r="I46" s="372"/>
      <c r="J46" s="353"/>
      <c r="K46" s="18"/>
      <c r="L46" s="208"/>
      <c r="M46" s="208"/>
      <c r="N46" s="208"/>
      <c r="O46" s="208"/>
      <c r="P46" s="208"/>
      <c r="Q46" s="208"/>
      <c r="R46" s="208"/>
      <c r="S46" s="208"/>
      <c r="T46" s="208"/>
      <c r="U46" s="208"/>
      <c r="V46" s="208"/>
      <c r="W46" s="218"/>
      <c r="X46" s="219"/>
      <c r="Y46" s="220"/>
      <c r="Z46" s="354"/>
      <c r="AA46" s="2"/>
      <c r="AB46" s="2"/>
      <c r="AC46" s="2"/>
      <c r="AD46" s="2"/>
      <c r="AE46" s="2"/>
      <c r="AF46" s="2"/>
    </row>
    <row r="47" spans="1:32" ht="18" customHeight="1">
      <c r="A47" s="2"/>
      <c r="B47" s="2"/>
      <c r="C47" s="2"/>
      <c r="D47" s="51"/>
      <c r="E47" s="2"/>
      <c r="F47" s="2"/>
      <c r="G47" s="2"/>
      <c r="H47" s="51"/>
      <c r="I47" s="51"/>
      <c r="J47" s="51"/>
      <c r="K47" s="2"/>
      <c r="L47" s="2"/>
      <c r="M47" s="2"/>
      <c r="N47" s="2"/>
      <c r="O47" s="2"/>
      <c r="P47" s="2"/>
      <c r="Q47" s="2"/>
      <c r="R47" s="2"/>
      <c r="S47" s="2"/>
      <c r="T47" s="2"/>
      <c r="U47" s="2"/>
      <c r="V47" s="2"/>
      <c r="W47" s="2"/>
      <c r="X47" s="2"/>
      <c r="Y47" s="2"/>
      <c r="Z47" s="2"/>
      <c r="AA47" s="2"/>
      <c r="AB47" s="2"/>
      <c r="AC47" s="2"/>
      <c r="AD47" s="2"/>
      <c r="AE47" s="2"/>
      <c r="AF47" s="2"/>
    </row>
    <row r="48" spans="1:32" ht="18"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8"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8"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8"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8"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8"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8"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8"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8"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8"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8"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8"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8"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8"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8"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8"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8"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8"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8"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8"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8"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8"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8"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8"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8"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8"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8"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8"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8"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8"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8"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8"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8"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8"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8"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8"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8"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8"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8"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8"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8"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8"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8"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8"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8"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8"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8"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8"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8"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8"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8"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8"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8"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8"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8"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8"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8"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8"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8"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8"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8"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8"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8"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8"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8"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8"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8"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8"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8"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8"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8"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8"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8"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8"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8"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8"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8"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8"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8"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8"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8"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8"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8"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8"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8"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8"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8"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8"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8"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8"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8"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8"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8"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8"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8"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8"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8"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8"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8"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8"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8"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8"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8"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8"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8"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8"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8"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8"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8"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8"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8"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8"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8"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8"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8"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8"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8"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8"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8"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8"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8"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8"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8"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8"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8"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8"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8"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8"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8"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8"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8"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8"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8"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8"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8"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8"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8"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8"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8"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8"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8"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8"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8"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8"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8"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8"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8"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8"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8"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8"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8"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8"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8"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8"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8"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8"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8"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8"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8"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8"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8"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8"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8"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8"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8"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8"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8"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8"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8"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8"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8"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8"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8"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8"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8"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8"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8"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8"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8"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8"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8"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8"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8"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8"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8"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8"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8"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8"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8"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8"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8"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8"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8"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8"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8"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8"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8"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8"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8"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8"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8"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8"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8"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8"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8"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8"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8"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8"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8"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8"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8"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8"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8"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8"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8"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8"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8"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8"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8"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8"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8"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8"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8"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8"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8"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8"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8"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8"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8"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8"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8"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8"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8"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8"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8"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8"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8"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8"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8"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8"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8"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8"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8"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8"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8"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8"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8"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8"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8"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8"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8"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8"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8"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8"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8"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8"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8"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8"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8"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8"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8"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8"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8"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8"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8"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8"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8"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8"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8"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8"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8"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8"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8"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8"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8"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8"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8"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8"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8"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8"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8"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8"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8"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8"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8"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8"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8"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8"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8"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8"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8"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8"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8"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8"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8"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8"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8"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8"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8"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8"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8"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8"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8"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8"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8"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8"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8"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8"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8"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8"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8"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8"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8"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8"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8"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8"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8"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8"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8"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8"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8"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8"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8"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8"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8"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8"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8"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8"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8"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8"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8"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8"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8"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8"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8"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8"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8"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8"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8"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8"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8"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8"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8"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8"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8"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8"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8"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8"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8"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8"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8"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8"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8"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8"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8"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8"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8"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8"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8"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8"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8"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8"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8"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8"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8"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8"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8"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8"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8"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8"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8"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8"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8"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8"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8"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8"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8"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8"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8"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8"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8"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8"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8"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8"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8"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8"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8"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8"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8"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8"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8"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8"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8"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8"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8"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8"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8"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8"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8"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8"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8"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8"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8"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8"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8"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8"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8"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8"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8"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8"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8"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8"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8"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8"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8"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8"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8"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8"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8"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8"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8"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8"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8"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8"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8"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8"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8"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8"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8"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8"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8"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8"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8"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8"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8"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8"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8"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8"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8"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8"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8"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8"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8"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8"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8"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8"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8"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8"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8"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8"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8"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8"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8"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8"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8"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8"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8"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8"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8"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8"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8"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8"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8"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8"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8"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8"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8"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8"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8"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8"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8"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8"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8"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8"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8"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8"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8"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8"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8"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8"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8"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8"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8"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8"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8"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8"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8"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8"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8"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8"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8"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8"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8"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8"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8"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8"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8"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8"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8"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8"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8"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8"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8"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8"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8"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8"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8"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8"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8"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8"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8"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8"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8"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8"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8"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8"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8"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8"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8"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8"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8"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8"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8"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8"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8"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8"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8"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8"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8"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8"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8"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8"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8"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8"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8"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8"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8"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8"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8"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8"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8"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8"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8"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8"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8"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8"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8"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8"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8"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8"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8"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8"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8"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8"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8"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8"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8"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8"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8"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8"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8"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8"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8"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8"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8"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8"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8"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8"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8"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8"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8"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8"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8"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8"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8"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8"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8"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8"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8"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8"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8"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8"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8"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8"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8"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8"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8"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8"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8"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8"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8"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8"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8"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8"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8"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8"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8"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8"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8"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8"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8"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8"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8"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8"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8"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8"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8"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8"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8"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8"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8"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8"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8"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8"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8"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8"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8"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8"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8"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8"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8"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8"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8"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8"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8"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8"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8"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8"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8"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8"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8"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8"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8"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8"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8"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8"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8"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8"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8"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8"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8"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8"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8"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8"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8"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8"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8"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8"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8"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8"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8"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8"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8"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8"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8"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8"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8"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8"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8"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8"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8"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8"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8"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8"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8"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8"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8"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8"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8"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8"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8"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8"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8"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8"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8"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8"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8"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8"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8"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8"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8"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8"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8"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8"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8"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8"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8"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8"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8"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8"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8"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8"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8"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8"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8"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8"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8"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8"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8"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8"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8"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8"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8"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8"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8"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8"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8"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8"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8"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8"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8"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8"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8"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8"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8"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8"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8"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8"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8"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8"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8"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8"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8"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8"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8"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8"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8"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8"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8"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8"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8"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8"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8"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8"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8"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8"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8"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8"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8"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8"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8"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8"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8"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8"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8"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8"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8"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8"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8"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8"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8"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8"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8"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8"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8"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8"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8"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8"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8"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8"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8"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8"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8"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8"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8"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8"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8"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8"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8"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8"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8"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8"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8"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8"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8"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8"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8"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8"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8"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8"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8"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8"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8"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8"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8"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8"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8"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8"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8"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8"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8"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8"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8"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8"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8"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8"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8"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8"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8"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8"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8"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8"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8"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8"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8"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8"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8"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8"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8"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8"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8"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8"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8"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8"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8"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8"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8"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8"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8"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8"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8"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8"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8"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8"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8"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8"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8"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8"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8"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8"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8"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8"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8"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8"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8"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8"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8"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8"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8"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8"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8"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8"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8"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8"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8"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8"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8"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8"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8"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8"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8"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8"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8"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8"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8"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8"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8"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8"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8"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8"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8"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8"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8"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8"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8"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8"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8"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8"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8"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8"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8"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8"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8"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8"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8"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8"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8"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8"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8"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8"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8"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8"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8"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8"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8"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8"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8"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8"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8"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8"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8"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8"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8"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8"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8"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8"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8"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8"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8"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8"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8"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8"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8"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8"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8"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8"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8"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8"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8"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8"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8"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8"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8"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8"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8"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8"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8"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8"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8"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8"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8"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8"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8"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8"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8"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8"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8"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8"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8"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8"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8"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8"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8"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8"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8"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8"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8"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8"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8"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8"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8"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8"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8"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8"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8"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8"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8"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8"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8"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8"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8"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8"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sheetProtection algorithmName="SHA-512" hashValue="wGXfjFwUYNFoCwOEkPzAoZOO7SG5NNrGbXpwhtpq8cTIRc1Oadp8NmDo2m1oMt7fC9I27N03XCfzTwhYYQtwLA==" saltValue="cUqE28qeZ4nqxN+VxnryFw==" spinCount="100000" sheet="1"/>
  <mergeCells count="54">
    <mergeCell ref="W45:Y46"/>
    <mergeCell ref="Z45:Z46"/>
    <mergeCell ref="H44:J44"/>
    <mergeCell ref="L44:V46"/>
    <mergeCell ref="B45:C46"/>
    <mergeCell ref="D45:E46"/>
    <mergeCell ref="F45:F46"/>
    <mergeCell ref="G45:G46"/>
    <mergeCell ref="H45:I46"/>
    <mergeCell ref="J45:J46"/>
    <mergeCell ref="H41:J41"/>
    <mergeCell ref="M41:Z41"/>
    <mergeCell ref="H42:I43"/>
    <mergeCell ref="J42:J43"/>
    <mergeCell ref="M42:Z42"/>
    <mergeCell ref="M43:Z43"/>
    <mergeCell ref="M40:Z40"/>
    <mergeCell ref="I31:J31"/>
    <mergeCell ref="I32:J32"/>
    <mergeCell ref="L32:Z35"/>
    <mergeCell ref="H33:J33"/>
    <mergeCell ref="I34:J34"/>
    <mergeCell ref="I35:J35"/>
    <mergeCell ref="I36:J36"/>
    <mergeCell ref="H37:J37"/>
    <mergeCell ref="M37:Z37"/>
    <mergeCell ref="M38:Z38"/>
    <mergeCell ref="M39:Z39"/>
    <mergeCell ref="B11:J11"/>
    <mergeCell ref="B12:J27"/>
    <mergeCell ref="L13:Z23"/>
    <mergeCell ref="L25:Z30"/>
    <mergeCell ref="D28:E28"/>
    <mergeCell ref="F28:G28"/>
    <mergeCell ref="H28:J28"/>
    <mergeCell ref="H29:J29"/>
    <mergeCell ref="I30:J30"/>
    <mergeCell ref="L7:Q9"/>
    <mergeCell ref="R7:W9"/>
    <mergeCell ref="X7:Z10"/>
    <mergeCell ref="H8:J8"/>
    <mergeCell ref="B9:G10"/>
    <mergeCell ref="H9:J10"/>
    <mergeCell ref="M10:P10"/>
    <mergeCell ref="R10:W10"/>
    <mergeCell ref="B2:H3"/>
    <mergeCell ref="P2:Q4"/>
    <mergeCell ref="R2:Z4"/>
    <mergeCell ref="C5:D6"/>
    <mergeCell ref="E5:E6"/>
    <mergeCell ref="F5:J6"/>
    <mergeCell ref="L6:Q6"/>
    <mergeCell ref="R6:W6"/>
    <mergeCell ref="X6:Z6"/>
  </mergeCells>
  <phoneticPr fontId="33"/>
  <conditionalFormatting sqref="C28:C44 F28:F44">
    <cfRule type="containsBlanks" dxfId="8" priority="1">
      <formula>LEN(TRIM(C28))=0</formula>
    </cfRule>
  </conditionalFormatting>
  <conditionalFormatting sqref="F45:F46">
    <cfRule type="containsText" dxfId="7" priority="2" operator="containsText" text="金額オーバー">
      <formula>NOT(ISERROR(SEARCH(("金額オーバー"),(F45))))</formula>
    </cfRule>
  </conditionalFormatting>
  <dataValidations count="1">
    <dataValidation type="list" allowBlank="1" showErrorMessage="1" sqref="L37:L43 Z45" xr:uid="{C07752E2-4F46-49B5-9C5B-2C244A5E5457}">
      <formula1>"✓"</formula1>
    </dataValidation>
  </dataValidations>
  <pageMargins left="0" right="0" top="0" bottom="0" header="0" footer="0"/>
  <pageSetup paperSize="8"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1014"/>
  <sheetViews>
    <sheetView workbookViewId="0">
      <selection activeCell="B3" sqref="B3:G10"/>
    </sheetView>
  </sheetViews>
  <sheetFormatPr defaultColWidth="14.44140625" defaultRowHeight="15" customHeight="1"/>
  <cols>
    <col min="1" max="1" width="2.77734375" style="70" customWidth="1"/>
    <col min="2" max="2" width="4.6640625" style="70" customWidth="1"/>
    <col min="3" max="3" width="24.33203125" style="70" customWidth="1"/>
    <col min="4" max="4" width="4.6640625" style="70" customWidth="1"/>
    <col min="5" max="5" width="24.33203125" style="70" customWidth="1"/>
    <col min="6" max="6" width="4.6640625" style="70" customWidth="1"/>
    <col min="7" max="7" width="24.33203125" style="70" customWidth="1"/>
    <col min="8" max="26" width="8.77734375" style="70" customWidth="1"/>
    <col min="27" max="16384" width="14.44140625" style="70"/>
  </cols>
  <sheetData>
    <row r="1" spans="2:10" ht="18" customHeight="1">
      <c r="B1" s="68" t="s">
        <v>231</v>
      </c>
      <c r="C1" s="69"/>
    </row>
    <row r="2" spans="2:10" ht="18" customHeight="1">
      <c r="B2" s="145" t="s">
        <v>274</v>
      </c>
      <c r="C2" s="73"/>
      <c r="D2" s="73"/>
      <c r="E2" s="73"/>
      <c r="F2" s="73"/>
      <c r="G2" s="74"/>
    </row>
    <row r="3" spans="2:10" ht="18" customHeight="1">
      <c r="B3" s="375" t="s">
        <v>613</v>
      </c>
      <c r="C3" s="376"/>
      <c r="D3" s="376"/>
      <c r="E3" s="376"/>
      <c r="F3" s="376"/>
      <c r="G3" s="377"/>
    </row>
    <row r="4" spans="2:10" ht="18" customHeight="1">
      <c r="B4" s="378"/>
      <c r="C4" s="376"/>
      <c r="D4" s="376"/>
      <c r="E4" s="376"/>
      <c r="F4" s="376"/>
      <c r="G4" s="377"/>
    </row>
    <row r="5" spans="2:10" ht="18" customHeight="1">
      <c r="B5" s="378"/>
      <c r="C5" s="376"/>
      <c r="D5" s="376"/>
      <c r="E5" s="376"/>
      <c r="F5" s="376"/>
      <c r="G5" s="377"/>
      <c r="J5" s="71"/>
    </row>
    <row r="6" spans="2:10" ht="18" customHeight="1">
      <c r="B6" s="378"/>
      <c r="C6" s="376"/>
      <c r="D6" s="376"/>
      <c r="E6" s="376"/>
      <c r="F6" s="376"/>
      <c r="G6" s="377"/>
    </row>
    <row r="7" spans="2:10" ht="18" customHeight="1">
      <c r="B7" s="378"/>
      <c r="C7" s="376"/>
      <c r="D7" s="376"/>
      <c r="E7" s="376"/>
      <c r="F7" s="376"/>
      <c r="G7" s="377"/>
    </row>
    <row r="8" spans="2:10" ht="18" customHeight="1">
      <c r="B8" s="378"/>
      <c r="C8" s="376"/>
      <c r="D8" s="376"/>
      <c r="E8" s="376"/>
      <c r="F8" s="376"/>
      <c r="G8" s="377"/>
    </row>
    <row r="9" spans="2:10" ht="18" customHeight="1">
      <c r="B9" s="378"/>
      <c r="C9" s="376"/>
      <c r="D9" s="376"/>
      <c r="E9" s="376"/>
      <c r="F9" s="376"/>
      <c r="G9" s="377"/>
    </row>
    <row r="10" spans="2:10" ht="18" customHeight="1">
      <c r="B10" s="379"/>
      <c r="C10" s="380"/>
      <c r="D10" s="380"/>
      <c r="E10" s="380"/>
      <c r="F10" s="380"/>
      <c r="G10" s="381"/>
    </row>
    <row r="11" spans="2:10" ht="18" customHeight="1">
      <c r="B11" s="159"/>
      <c r="C11" s="159"/>
      <c r="D11" s="159"/>
      <c r="E11" s="159"/>
      <c r="F11" s="159"/>
      <c r="G11" s="159"/>
    </row>
    <row r="12" spans="2:10" ht="18" customHeight="1">
      <c r="B12" s="68"/>
      <c r="C12" s="382" t="s">
        <v>659</v>
      </c>
      <c r="D12" s="383"/>
      <c r="E12" s="383"/>
      <c r="F12" s="383"/>
      <c r="G12" s="383"/>
    </row>
    <row r="13" spans="2:10" ht="18" customHeight="1">
      <c r="B13" s="67">
        <v>66</v>
      </c>
      <c r="C13" s="72" t="s">
        <v>232</v>
      </c>
      <c r="D13" s="67">
        <v>15</v>
      </c>
      <c r="E13" s="72" t="s">
        <v>658</v>
      </c>
      <c r="F13" s="67">
        <v>69</v>
      </c>
      <c r="G13" s="72" t="s">
        <v>247</v>
      </c>
    </row>
    <row r="14" spans="2:10" s="194" customFormat="1" ht="18" customHeight="1">
      <c r="B14" s="67">
        <v>39</v>
      </c>
      <c r="C14" s="72" t="s">
        <v>233</v>
      </c>
      <c r="D14" s="67">
        <v>20</v>
      </c>
      <c r="E14" s="72" t="s">
        <v>657</v>
      </c>
      <c r="F14" s="67">
        <v>67</v>
      </c>
      <c r="G14" s="72" t="s">
        <v>248</v>
      </c>
    </row>
    <row r="15" spans="2:10" s="194" customFormat="1" ht="18" customHeight="1">
      <c r="B15" s="67">
        <v>14</v>
      </c>
      <c r="C15" s="72" t="s">
        <v>609</v>
      </c>
      <c r="D15" s="67">
        <v>74</v>
      </c>
      <c r="E15" s="72" t="s">
        <v>240</v>
      </c>
      <c r="F15" s="67">
        <v>47</v>
      </c>
      <c r="G15" s="72" t="s">
        <v>249</v>
      </c>
    </row>
    <row r="16" spans="2:10" s="194" customFormat="1" ht="18" customHeight="1">
      <c r="B16" s="67">
        <v>30</v>
      </c>
      <c r="C16" s="72" t="s">
        <v>234</v>
      </c>
      <c r="D16" s="67">
        <v>53</v>
      </c>
      <c r="E16" s="72" t="s">
        <v>241</v>
      </c>
      <c r="F16" s="67">
        <v>70</v>
      </c>
      <c r="G16" s="72" t="s">
        <v>250</v>
      </c>
    </row>
    <row r="17" spans="2:7" s="194" customFormat="1" ht="18" customHeight="1">
      <c r="B17" s="67">
        <v>40</v>
      </c>
      <c r="C17" s="72" t="s">
        <v>235</v>
      </c>
      <c r="D17" s="67">
        <v>43</v>
      </c>
      <c r="E17" s="72" t="s">
        <v>242</v>
      </c>
      <c r="F17" s="67">
        <v>18</v>
      </c>
      <c r="G17" s="72" t="s">
        <v>656</v>
      </c>
    </row>
    <row r="18" spans="2:7" s="194" customFormat="1" ht="18" customHeight="1">
      <c r="B18" s="67">
        <v>50</v>
      </c>
      <c r="C18" s="72" t="s">
        <v>236</v>
      </c>
      <c r="D18" s="67">
        <v>27</v>
      </c>
      <c r="E18" s="72" t="s">
        <v>243</v>
      </c>
      <c r="F18" s="67">
        <v>68</v>
      </c>
      <c r="G18" s="72" t="s">
        <v>612</v>
      </c>
    </row>
    <row r="19" spans="2:7" s="194" customFormat="1" ht="18" customHeight="1">
      <c r="B19" s="67">
        <v>59</v>
      </c>
      <c r="C19" s="72" t="s">
        <v>237</v>
      </c>
      <c r="D19" s="67">
        <v>44</v>
      </c>
      <c r="E19" s="72" t="s">
        <v>244</v>
      </c>
      <c r="F19" s="67">
        <v>49</v>
      </c>
      <c r="G19" s="72" t="s">
        <v>655</v>
      </c>
    </row>
    <row r="20" spans="2:7" s="194" customFormat="1" ht="18" customHeight="1">
      <c r="B20" s="67">
        <v>71</v>
      </c>
      <c r="C20" s="72" t="s">
        <v>238</v>
      </c>
      <c r="D20" s="67">
        <v>65</v>
      </c>
      <c r="E20" s="72" t="s">
        <v>245</v>
      </c>
      <c r="F20" s="67">
        <v>73</v>
      </c>
      <c r="G20" s="72" t="s">
        <v>599</v>
      </c>
    </row>
    <row r="21" spans="2:7" s="194" customFormat="1" ht="18" customHeight="1">
      <c r="B21" s="67">
        <v>51</v>
      </c>
      <c r="C21" s="72" t="s">
        <v>239</v>
      </c>
      <c r="D21" s="67">
        <v>17</v>
      </c>
      <c r="E21" s="72" t="s">
        <v>654</v>
      </c>
      <c r="F21" s="67">
        <v>13</v>
      </c>
      <c r="G21" s="72" t="s">
        <v>610</v>
      </c>
    </row>
    <row r="22" spans="2:7" s="194" customFormat="1" ht="18" customHeight="1">
      <c r="B22" s="67">
        <v>72</v>
      </c>
      <c r="C22" s="72" t="s">
        <v>598</v>
      </c>
      <c r="D22" s="67">
        <v>48</v>
      </c>
      <c r="E22" s="72" t="s">
        <v>246</v>
      </c>
      <c r="F22" s="67">
        <v>23</v>
      </c>
      <c r="G22" s="72" t="s">
        <v>611</v>
      </c>
    </row>
    <row r="23" spans="2:7" s="194" customFormat="1" ht="18" customHeight="1">
      <c r="B23" s="70"/>
      <c r="C23" s="70" t="s">
        <v>660</v>
      </c>
      <c r="D23" s="70"/>
      <c r="E23" s="70"/>
      <c r="F23" s="70"/>
      <c r="G23" s="70"/>
    </row>
    <row r="24" spans="2:7" ht="18" customHeight="1"/>
    <row r="25" spans="2:7" ht="18" customHeight="1">
      <c r="C25" s="374" t="s">
        <v>227</v>
      </c>
      <c r="D25" s="374"/>
      <c r="E25" s="374"/>
      <c r="F25" s="374"/>
    </row>
    <row r="26" spans="2:7" ht="18" customHeight="1"/>
    <row r="27" spans="2:7" ht="18" customHeight="1"/>
    <row r="28" spans="2:7" ht="18" customHeight="1"/>
    <row r="29" spans="2:7" ht="18" customHeight="1"/>
    <row r="30" spans="2:7" ht="18" customHeight="1"/>
    <row r="31" spans="2:7" ht="18" customHeight="1"/>
    <row r="32" spans="2: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sheetData>
  <sheetProtection algorithmName="SHA-512" hashValue="pDGqocQmaINlfISj6q0NPfaT40VwhLyFbwKFBW5tlePdL1h2dawtChaAyZT3DuH9lK7fcAsaqLHJDe4aITb95A==" saltValue="IXWzk7Mmgrs+K9Y9bWiwLw==" spinCount="100000" sheet="1" objects="1" scenarios="1"/>
  <mergeCells count="3">
    <mergeCell ref="C25:F25"/>
    <mergeCell ref="B3:G10"/>
    <mergeCell ref="C12:G12"/>
  </mergeCells>
  <phoneticPr fontId="33"/>
  <hyperlinks>
    <hyperlink ref="C25" location="'2023年度_レシピ提出用紙 '!H9" display="レシピ提出用紙のテーマ食材入力欄に戻る" xr:uid="{8FBDCF3B-CC35-4AC7-AD73-851D55144C05}"/>
    <hyperlink ref="C25:F25" location="'2024年度_レシピ提出用紙 '!H9" display="レシピ提出用紙のテーマ食材入力欄に戻る" xr:uid="{28917B3F-5DC5-4D70-A9D3-C62E2FBBEA7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D9CF5-F42C-48D3-BA9D-37655A50213F}">
  <dimension ref="B1:U45"/>
  <sheetViews>
    <sheetView zoomScale="111" workbookViewId="0"/>
  </sheetViews>
  <sheetFormatPr defaultColWidth="8.88671875" defaultRowHeight="12.6"/>
  <cols>
    <col min="1" max="1" width="3.77734375" style="75" customWidth="1"/>
    <col min="2" max="2" width="4" style="75" customWidth="1"/>
    <col min="3" max="7" width="8.88671875" style="75"/>
    <col min="8" max="8" width="4.33203125" style="75" customWidth="1"/>
    <col min="9" max="11" width="8.88671875" style="75"/>
    <col min="12" max="12" width="11.44140625" style="75" customWidth="1"/>
    <col min="13" max="16384" width="8.88671875" style="75"/>
  </cols>
  <sheetData>
    <row r="1" spans="2:21" ht="21.6" customHeight="1"/>
    <row r="2" spans="2:21" ht="21.6" customHeight="1">
      <c r="B2" s="76" t="s">
        <v>257</v>
      </c>
    </row>
    <row r="3" spans="2:21" ht="21.6" customHeight="1">
      <c r="B3" s="75" t="s">
        <v>15</v>
      </c>
      <c r="O3" s="142"/>
      <c r="U3" s="142"/>
    </row>
    <row r="4" spans="2:21" ht="21.6" customHeight="1">
      <c r="B4" s="75" t="s">
        <v>16</v>
      </c>
    </row>
    <row r="5" spans="2:21" ht="21.6" customHeight="1">
      <c r="B5" s="75" t="s">
        <v>295</v>
      </c>
    </row>
    <row r="6" spans="2:21" ht="21.6" customHeight="1">
      <c r="B6" s="75" t="s">
        <v>260</v>
      </c>
    </row>
    <row r="7" spans="2:21" ht="21.6" customHeight="1">
      <c r="B7" s="75" t="s">
        <v>287</v>
      </c>
    </row>
    <row r="8" spans="2:21" ht="21.6" customHeight="1">
      <c r="B8" s="75" t="s">
        <v>294</v>
      </c>
    </row>
    <row r="9" spans="2:21" ht="21.6" customHeight="1">
      <c r="B9" s="75" t="s">
        <v>298</v>
      </c>
    </row>
    <row r="10" spans="2:21" ht="21.6" customHeight="1">
      <c r="B10" s="75" t="s">
        <v>297</v>
      </c>
    </row>
    <row r="11" spans="2:21" ht="21.6" customHeight="1"/>
    <row r="12" spans="2:21" ht="21.6" customHeight="1"/>
    <row r="13" spans="2:21" ht="21.6" customHeight="1"/>
    <row r="14" spans="2:21" ht="21.6" customHeight="1"/>
    <row r="15" spans="2:21" ht="21.6" customHeight="1"/>
    <row r="16" spans="2:21" ht="21.6" customHeight="1"/>
    <row r="17" spans="2:3" ht="21.6" customHeight="1"/>
    <row r="18" spans="2:3" ht="21.6" customHeight="1"/>
    <row r="19" spans="2:3" ht="21.6" customHeight="1"/>
    <row r="20" spans="2:3" ht="21.6" customHeight="1">
      <c r="B20" s="75" t="s">
        <v>301</v>
      </c>
    </row>
    <row r="21" spans="2:3" ht="21.6" customHeight="1">
      <c r="B21" s="75" t="s">
        <v>293</v>
      </c>
    </row>
    <row r="22" spans="2:3" ht="21.6" customHeight="1">
      <c r="C22" s="75" t="s">
        <v>286</v>
      </c>
    </row>
    <row r="23" spans="2:3" ht="21.6" customHeight="1">
      <c r="C23" s="75" t="s">
        <v>288</v>
      </c>
    </row>
    <row r="24" spans="2:3" ht="21.6" customHeight="1"/>
    <row r="25" spans="2:3" ht="21.6" customHeight="1"/>
    <row r="26" spans="2:3" ht="17.399999999999999" customHeight="1"/>
    <row r="27" spans="2:3" ht="17.399999999999999" customHeight="1"/>
    <row r="28" spans="2:3" ht="17.399999999999999" customHeight="1"/>
    <row r="29" spans="2:3" ht="17.399999999999999" customHeight="1"/>
    <row r="30" spans="2:3" ht="17.399999999999999" customHeight="1"/>
    <row r="31" spans="2:3" ht="17.399999999999999" customHeight="1"/>
    <row r="32" spans="2:3" ht="17.399999999999999" customHeight="1"/>
    <row r="33" ht="17.399999999999999" customHeight="1"/>
    <row r="34" ht="17.399999999999999" customHeight="1"/>
    <row r="35" ht="17.399999999999999" customHeight="1"/>
    <row r="36" ht="17.399999999999999" customHeight="1"/>
    <row r="37" ht="17.399999999999999" customHeight="1"/>
    <row r="38" ht="17.399999999999999" customHeight="1"/>
    <row r="39" ht="17.399999999999999" customHeight="1"/>
    <row r="40" ht="17.399999999999999" customHeight="1"/>
    <row r="41" ht="17.399999999999999" customHeight="1"/>
    <row r="42" ht="17.399999999999999" customHeight="1"/>
    <row r="43" ht="17.399999999999999" customHeight="1"/>
    <row r="44" ht="17.399999999999999" customHeight="1"/>
    <row r="45" ht="17.399999999999999" customHeight="1"/>
  </sheetData>
  <sheetProtection algorithmName="SHA-512" hashValue="SXggH4DIS3I5Mq09XIeXZ0UlNcrMj5P+eG/wVGIvV581gs8Ed4xBtO1fUlkTYbEWFWKTX82Y1PpR+FsFWaY4Sg==" saltValue="Tvf77wRxtcA+8RXfMBKu2g==" spinCount="100000" sheet="1"/>
  <phoneticPr fontId="33"/>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zoomScale="99" zoomScaleNormal="99" workbookViewId="0"/>
  </sheetViews>
  <sheetFormatPr defaultColWidth="14.44140625" defaultRowHeight="15" customHeight="1"/>
  <cols>
    <col min="1" max="1" width="41.77734375" style="70" customWidth="1"/>
    <col min="2" max="2" width="9.21875" style="70" customWidth="1"/>
    <col min="3" max="3" width="48.77734375" style="70" customWidth="1"/>
    <col min="4" max="4" width="2.21875" style="70" customWidth="1"/>
    <col min="5" max="26" width="8.5546875" style="70" customWidth="1"/>
    <col min="27" max="16384" width="14.44140625" style="70"/>
  </cols>
  <sheetData>
    <row r="1" spans="1:26" ht="18" customHeight="1">
      <c r="A1" s="92" t="s">
        <v>253</v>
      </c>
    </row>
    <row r="2" spans="1:26" ht="22.5" customHeight="1">
      <c r="A2" s="93"/>
      <c r="B2" s="93"/>
      <c r="C2" s="93"/>
    </row>
    <row r="3" spans="1:26" ht="102" customHeight="1">
      <c r="A3" s="386" t="s">
        <v>597</v>
      </c>
      <c r="B3" s="387"/>
      <c r="C3" s="388"/>
      <c r="D3" s="94"/>
    </row>
    <row r="4" spans="1:26" ht="18" customHeight="1"/>
    <row r="5" spans="1:26" ht="36" customHeight="1">
      <c r="A5" s="117" t="s">
        <v>69</v>
      </c>
      <c r="B5" s="95"/>
      <c r="C5" s="117" t="s">
        <v>70</v>
      </c>
      <c r="D5" s="95"/>
      <c r="E5" s="95"/>
      <c r="F5" s="95"/>
      <c r="G5" s="95"/>
      <c r="H5" s="95"/>
      <c r="I5" s="95"/>
      <c r="J5" s="95"/>
      <c r="K5" s="95"/>
      <c r="L5" s="95"/>
      <c r="M5" s="95"/>
      <c r="N5" s="95"/>
      <c r="O5" s="95"/>
      <c r="P5" s="95"/>
      <c r="Q5" s="95"/>
      <c r="R5" s="95"/>
      <c r="S5" s="95"/>
      <c r="T5" s="95"/>
      <c r="U5" s="95"/>
      <c r="V5" s="95"/>
      <c r="W5" s="95"/>
      <c r="X5" s="95"/>
      <c r="Y5" s="95"/>
      <c r="Z5" s="95"/>
    </row>
    <row r="6" spans="1:26" ht="18" customHeight="1">
      <c r="A6" s="96" t="s">
        <v>71</v>
      </c>
      <c r="C6" s="97" t="s">
        <v>72</v>
      </c>
    </row>
    <row r="7" spans="1:26" ht="18" customHeight="1">
      <c r="A7" s="97" t="s">
        <v>73</v>
      </c>
      <c r="C7" s="97" t="s">
        <v>74</v>
      </c>
    </row>
    <row r="8" spans="1:26" ht="18" customHeight="1">
      <c r="A8" s="97" t="s">
        <v>75</v>
      </c>
      <c r="C8" s="97" t="s">
        <v>76</v>
      </c>
    </row>
    <row r="9" spans="1:26" ht="18" customHeight="1">
      <c r="A9" s="97" t="s">
        <v>77</v>
      </c>
      <c r="C9" s="97" t="s">
        <v>78</v>
      </c>
    </row>
    <row r="10" spans="1:26" ht="18" customHeight="1">
      <c r="A10" s="97" t="s">
        <v>79</v>
      </c>
      <c r="C10" s="97" t="s">
        <v>80</v>
      </c>
    </row>
    <row r="11" spans="1:26" ht="18" customHeight="1">
      <c r="A11" s="97" t="s">
        <v>81</v>
      </c>
      <c r="C11" s="97" t="s">
        <v>82</v>
      </c>
    </row>
    <row r="12" spans="1:26" ht="18" customHeight="1">
      <c r="A12" s="97" t="s">
        <v>83</v>
      </c>
      <c r="C12" s="97" t="s">
        <v>84</v>
      </c>
    </row>
    <row r="13" spans="1:26" ht="18" customHeight="1">
      <c r="A13" s="97" t="s">
        <v>85</v>
      </c>
      <c r="C13" s="97" t="s">
        <v>86</v>
      </c>
    </row>
    <row r="14" spans="1:26" ht="18" customHeight="1">
      <c r="A14" s="97" t="s">
        <v>87</v>
      </c>
      <c r="C14" s="97" t="s">
        <v>88</v>
      </c>
    </row>
    <row r="15" spans="1:26" ht="18" customHeight="1">
      <c r="A15" s="97" t="s">
        <v>89</v>
      </c>
      <c r="C15" s="97" t="s">
        <v>90</v>
      </c>
    </row>
    <row r="16" spans="1:26" ht="18" customHeight="1">
      <c r="A16" s="97" t="s">
        <v>91</v>
      </c>
      <c r="C16" s="97" t="s">
        <v>92</v>
      </c>
    </row>
    <row r="17" spans="1:9" ht="18" customHeight="1">
      <c r="A17" s="97" t="s">
        <v>93</v>
      </c>
      <c r="C17" s="97" t="s">
        <v>94</v>
      </c>
    </row>
    <row r="18" spans="1:9" ht="18" customHeight="1">
      <c r="A18" s="97" t="s">
        <v>95</v>
      </c>
      <c r="C18" s="97" t="s">
        <v>96</v>
      </c>
    </row>
    <row r="19" spans="1:9" ht="18" customHeight="1">
      <c r="A19" s="97" t="s">
        <v>97</v>
      </c>
      <c r="C19" s="97" t="s">
        <v>98</v>
      </c>
    </row>
    <row r="20" spans="1:9" ht="18" customHeight="1">
      <c r="A20" s="97" t="s">
        <v>99</v>
      </c>
      <c r="C20" s="98" t="s">
        <v>100</v>
      </c>
    </row>
    <row r="21" spans="1:9" ht="18" customHeight="1">
      <c r="A21" s="97" t="s">
        <v>101</v>
      </c>
      <c r="C21" s="97" t="s">
        <v>102</v>
      </c>
    </row>
    <row r="22" spans="1:9" ht="18" customHeight="1">
      <c r="A22" s="97" t="s">
        <v>103</v>
      </c>
      <c r="C22" s="97" t="s">
        <v>104</v>
      </c>
    </row>
    <row r="23" spans="1:9" ht="18" customHeight="1">
      <c r="A23" s="97" t="s">
        <v>105</v>
      </c>
      <c r="C23" s="97" t="s">
        <v>106</v>
      </c>
    </row>
    <row r="24" spans="1:9" ht="18" customHeight="1">
      <c r="A24" s="97" t="s">
        <v>107</v>
      </c>
      <c r="C24" s="97" t="s">
        <v>108</v>
      </c>
    </row>
    <row r="25" spans="1:9" ht="18" customHeight="1">
      <c r="A25" s="97" t="s">
        <v>109</v>
      </c>
      <c r="C25" s="97" t="s">
        <v>110</v>
      </c>
    </row>
    <row r="26" spans="1:9" ht="18" customHeight="1">
      <c r="A26" s="97" t="s">
        <v>111</v>
      </c>
      <c r="C26" s="97" t="s">
        <v>112</v>
      </c>
    </row>
    <row r="27" spans="1:9" ht="18" customHeight="1">
      <c r="A27" s="97" t="s">
        <v>113</v>
      </c>
    </row>
    <row r="28" spans="1:9" ht="18" customHeight="1">
      <c r="A28" s="97" t="s">
        <v>114</v>
      </c>
    </row>
    <row r="29" spans="1:9" ht="18" customHeight="1">
      <c r="A29" s="97" t="s">
        <v>115</v>
      </c>
      <c r="C29" s="389" t="s">
        <v>268</v>
      </c>
      <c r="E29" s="385" t="s">
        <v>292</v>
      </c>
      <c r="F29" s="385"/>
      <c r="G29" s="385"/>
      <c r="H29" s="385"/>
      <c r="I29" s="385"/>
    </row>
    <row r="30" spans="1:9" ht="19.5" customHeight="1" thickBot="1">
      <c r="A30" s="97" t="s">
        <v>116</v>
      </c>
      <c r="C30" s="390"/>
      <c r="E30" s="385"/>
      <c r="F30" s="385"/>
      <c r="G30" s="385"/>
      <c r="H30" s="385"/>
      <c r="I30" s="385"/>
    </row>
    <row r="31" spans="1:9" ht="18" customHeight="1" thickTop="1">
      <c r="A31" s="97" t="s">
        <v>117</v>
      </c>
      <c r="C31" s="99" t="s">
        <v>118</v>
      </c>
    </row>
    <row r="32" spans="1:9" ht="18" customHeight="1">
      <c r="A32" s="97" t="s">
        <v>119</v>
      </c>
      <c r="C32" s="100" t="s">
        <v>120</v>
      </c>
    </row>
    <row r="33" spans="1:9" ht="18" customHeight="1">
      <c r="A33" s="97" t="s">
        <v>121</v>
      </c>
      <c r="C33" s="100" t="s">
        <v>122</v>
      </c>
    </row>
    <row r="34" spans="1:9" ht="18" customHeight="1">
      <c r="A34" s="97" t="s">
        <v>123</v>
      </c>
      <c r="C34" s="97" t="s">
        <v>272</v>
      </c>
    </row>
    <row r="35" spans="1:9" ht="18" customHeight="1">
      <c r="A35" s="97" t="s">
        <v>124</v>
      </c>
    </row>
    <row r="36" spans="1:9" ht="18" customHeight="1">
      <c r="A36" s="97" t="s">
        <v>125</v>
      </c>
    </row>
    <row r="37" spans="1:9" ht="18" customHeight="1">
      <c r="A37" s="97" t="s">
        <v>126</v>
      </c>
    </row>
    <row r="38" spans="1:9" ht="18" customHeight="1" thickBot="1">
      <c r="A38" s="97" t="s">
        <v>127</v>
      </c>
      <c r="C38" s="391" t="s">
        <v>273</v>
      </c>
      <c r="E38" s="385" t="s">
        <v>277</v>
      </c>
      <c r="F38" s="385"/>
      <c r="G38" s="385"/>
      <c r="H38" s="385"/>
      <c r="I38" s="385"/>
    </row>
    <row r="39" spans="1:9" ht="18" customHeight="1" thickTop="1" thickBot="1">
      <c r="A39" s="97" t="s">
        <v>128</v>
      </c>
      <c r="C39" s="392"/>
      <c r="E39" s="385"/>
      <c r="F39" s="385"/>
      <c r="G39" s="385"/>
      <c r="H39" s="385"/>
      <c r="I39" s="385"/>
    </row>
    <row r="40" spans="1:9" ht="18" customHeight="1" thickTop="1">
      <c r="A40" s="97" t="s">
        <v>129</v>
      </c>
      <c r="C40" s="393" t="s">
        <v>271</v>
      </c>
      <c r="E40" s="385"/>
      <c r="F40" s="385"/>
      <c r="G40" s="385"/>
      <c r="H40" s="385"/>
      <c r="I40" s="385"/>
    </row>
    <row r="41" spans="1:9" ht="18" customHeight="1">
      <c r="A41" s="97" t="s">
        <v>130</v>
      </c>
      <c r="C41" s="384"/>
      <c r="E41" s="385"/>
      <c r="F41" s="385"/>
      <c r="G41" s="385"/>
      <c r="H41" s="385"/>
      <c r="I41" s="385"/>
    </row>
    <row r="42" spans="1:9" ht="18" customHeight="1">
      <c r="A42" s="97" t="s">
        <v>131</v>
      </c>
      <c r="C42" s="384"/>
    </row>
    <row r="43" spans="1:9" ht="18" customHeight="1">
      <c r="A43" s="97" t="s">
        <v>132</v>
      </c>
      <c r="C43" s="384" t="s">
        <v>270</v>
      </c>
    </row>
    <row r="44" spans="1:9" ht="19.5" customHeight="1">
      <c r="A44" s="97" t="s">
        <v>133</v>
      </c>
      <c r="C44" s="384"/>
    </row>
    <row r="45" spans="1:9" ht="18" customHeight="1">
      <c r="A45" s="97" t="s">
        <v>134</v>
      </c>
      <c r="C45" s="384"/>
    </row>
    <row r="46" spans="1:9" ht="18" customHeight="1">
      <c r="A46" s="97" t="s">
        <v>135</v>
      </c>
      <c r="C46" s="384" t="s">
        <v>269</v>
      </c>
    </row>
    <row r="47" spans="1:9" ht="18" customHeight="1">
      <c r="A47" s="97" t="s">
        <v>136</v>
      </c>
      <c r="C47" s="384"/>
    </row>
    <row r="48" spans="1:9" ht="18.75" customHeight="1">
      <c r="A48" s="97" t="s">
        <v>137</v>
      </c>
      <c r="C48" s="384"/>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s="70" customFormat="1" ht="18" customHeight="1"/>
    <row r="66" s="70" customFormat="1" ht="18" customHeight="1"/>
    <row r="67" s="70" customFormat="1" ht="18" customHeight="1"/>
    <row r="68" s="70" customFormat="1" ht="18" customHeight="1"/>
    <row r="69" s="70" customFormat="1" ht="18" customHeight="1"/>
    <row r="70" s="70" customFormat="1" ht="18" customHeight="1"/>
    <row r="71" s="70" customFormat="1" ht="18" customHeight="1"/>
    <row r="72" s="70" customFormat="1" ht="18" customHeight="1"/>
    <row r="73" s="70" customFormat="1" ht="18" customHeight="1"/>
    <row r="74" s="70" customFormat="1" ht="18" customHeight="1"/>
    <row r="75" s="70" customFormat="1" ht="18" customHeight="1"/>
    <row r="76" s="70" customFormat="1" ht="18" customHeight="1"/>
    <row r="77" s="70" customFormat="1" ht="18" customHeight="1"/>
    <row r="78" s="70" customFormat="1" ht="18" customHeight="1"/>
    <row r="79" s="70" customFormat="1" ht="18" customHeight="1"/>
    <row r="80" s="70" customFormat="1" ht="18" customHeight="1"/>
    <row r="81" s="70" customFormat="1" ht="18" customHeight="1"/>
    <row r="82" s="70" customFormat="1" ht="18" customHeight="1"/>
    <row r="83" s="70" customFormat="1" ht="18" customHeight="1"/>
    <row r="84" s="70" customFormat="1" ht="18" customHeight="1"/>
    <row r="85" s="70" customFormat="1" ht="18" customHeight="1"/>
    <row r="86" s="70" customFormat="1" ht="18" customHeight="1"/>
    <row r="87" s="70" customFormat="1" ht="18" customHeight="1"/>
    <row r="88" s="70" customFormat="1" ht="18" customHeight="1"/>
    <row r="89" s="70" customFormat="1" ht="18" customHeight="1"/>
    <row r="90" s="70" customFormat="1" ht="18" customHeight="1"/>
    <row r="91" s="70" customFormat="1" ht="18" customHeight="1"/>
    <row r="92" s="70" customFormat="1" ht="18" customHeight="1"/>
    <row r="93" s="70" customFormat="1" ht="18" customHeight="1"/>
    <row r="94" s="70" customFormat="1" ht="18" customHeight="1"/>
    <row r="95" s="70" customFormat="1" ht="18" customHeight="1"/>
    <row r="96" s="70" customFormat="1" ht="18" customHeight="1"/>
    <row r="97" s="70" customFormat="1" ht="18" customHeight="1"/>
    <row r="98" s="70" customFormat="1" ht="18" customHeight="1"/>
    <row r="99" s="70" customFormat="1" ht="18" customHeight="1"/>
    <row r="100" s="70" customFormat="1" ht="18" customHeight="1"/>
    <row r="101" s="70" customFormat="1" ht="18" customHeight="1"/>
    <row r="102" s="70" customFormat="1" ht="18" customHeight="1"/>
    <row r="103" s="70" customFormat="1" ht="18" customHeight="1"/>
    <row r="104" s="70" customFormat="1" ht="18" customHeight="1"/>
    <row r="105" s="70" customFormat="1" ht="18" customHeight="1"/>
    <row r="106" s="70" customFormat="1" ht="18" customHeight="1"/>
    <row r="107" s="70" customFormat="1" ht="18" customHeight="1"/>
    <row r="108" s="70" customFormat="1" ht="18" customHeight="1"/>
    <row r="109" s="70" customFormat="1" ht="18" customHeight="1"/>
    <row r="110" s="70" customFormat="1" ht="18" customHeight="1"/>
    <row r="111" s="70" customFormat="1" ht="18" customHeight="1"/>
    <row r="112" s="70" customFormat="1" ht="18" customHeight="1"/>
    <row r="113" s="70" customFormat="1" ht="18" customHeight="1"/>
    <row r="114" s="70" customFormat="1" ht="18" customHeight="1"/>
    <row r="115" s="70" customFormat="1" ht="18" customHeight="1"/>
    <row r="116" s="70" customFormat="1" ht="18" customHeight="1"/>
    <row r="117" s="70" customFormat="1" ht="18" customHeight="1"/>
    <row r="118" s="70" customFormat="1" ht="18" customHeight="1"/>
    <row r="119" s="70" customFormat="1" ht="18" customHeight="1"/>
    <row r="120" s="70" customFormat="1" ht="18" customHeight="1"/>
    <row r="121" s="70" customFormat="1" ht="18" customHeight="1"/>
    <row r="122" s="70" customFormat="1" ht="18" customHeight="1"/>
    <row r="123" s="70" customFormat="1" ht="18" customHeight="1"/>
    <row r="124" s="70" customFormat="1" ht="18" customHeight="1"/>
    <row r="125" s="70" customFormat="1" ht="18" customHeight="1"/>
    <row r="126" s="70" customFormat="1" ht="18" customHeight="1"/>
    <row r="127" s="70" customFormat="1" ht="18" customHeight="1"/>
    <row r="128" s="70" customFormat="1" ht="18" customHeight="1"/>
    <row r="129" s="70" customFormat="1" ht="18" customHeight="1"/>
    <row r="130" s="70" customFormat="1" ht="18" customHeight="1"/>
    <row r="131" s="70" customFormat="1" ht="18" customHeight="1"/>
    <row r="132" s="70" customFormat="1" ht="18" customHeight="1"/>
    <row r="133" s="70" customFormat="1" ht="18" customHeight="1"/>
    <row r="134" s="70" customFormat="1" ht="18" customHeight="1"/>
    <row r="135" s="70" customFormat="1" ht="18" customHeight="1"/>
    <row r="136" s="70" customFormat="1" ht="18" customHeight="1"/>
    <row r="137" s="70" customFormat="1" ht="18" customHeight="1"/>
    <row r="138" s="70" customFormat="1" ht="18" customHeight="1"/>
    <row r="139" s="70" customFormat="1" ht="18" customHeight="1"/>
    <row r="140" s="70" customFormat="1" ht="18" customHeight="1"/>
    <row r="141" s="70" customFormat="1" ht="18" customHeight="1"/>
    <row r="142" s="70" customFormat="1" ht="18" customHeight="1"/>
    <row r="143" s="70" customFormat="1" ht="18" customHeight="1"/>
    <row r="144" s="70" customFormat="1" ht="18" customHeight="1"/>
    <row r="145" s="70" customFormat="1" ht="18" customHeight="1"/>
    <row r="146" s="70" customFormat="1" ht="18" customHeight="1"/>
    <row r="147" s="70" customFormat="1" ht="18" customHeight="1"/>
    <row r="148" s="70" customFormat="1" ht="18" customHeight="1"/>
    <row r="149" s="70" customFormat="1" ht="18" customHeight="1"/>
    <row r="150" s="70" customFormat="1" ht="18" customHeight="1"/>
    <row r="151" s="70" customFormat="1" ht="18" customHeight="1"/>
    <row r="152" s="70" customFormat="1" ht="18" customHeight="1"/>
    <row r="153" s="70" customFormat="1" ht="18" customHeight="1"/>
    <row r="154" s="70" customFormat="1" ht="18" customHeight="1"/>
    <row r="155" s="70" customFormat="1" ht="18" customHeight="1"/>
    <row r="156" s="70" customFormat="1" ht="18" customHeight="1"/>
    <row r="157" s="70" customFormat="1" ht="18" customHeight="1"/>
    <row r="158" s="70" customFormat="1" ht="18" customHeight="1"/>
    <row r="159" s="70" customFormat="1" ht="18" customHeight="1"/>
    <row r="160" s="70" customFormat="1" ht="18" customHeight="1"/>
    <row r="161" s="70" customFormat="1" ht="18" customHeight="1"/>
    <row r="162" s="70" customFormat="1" ht="18" customHeight="1"/>
    <row r="163" s="70" customFormat="1" ht="18" customHeight="1"/>
    <row r="164" s="70" customFormat="1" ht="18" customHeight="1"/>
    <row r="165" s="70" customFormat="1" ht="18" customHeight="1"/>
    <row r="166" s="70" customFormat="1" ht="18" customHeight="1"/>
    <row r="167" s="70" customFormat="1" ht="18" customHeight="1"/>
    <row r="168" s="70" customFormat="1" ht="18" customHeight="1"/>
    <row r="169" s="70" customFormat="1" ht="18" customHeight="1"/>
    <row r="170" s="70" customFormat="1" ht="18" customHeight="1"/>
    <row r="171" s="70" customFormat="1" ht="18" customHeight="1"/>
    <row r="172" s="70" customFormat="1" ht="18" customHeight="1"/>
    <row r="173" s="70" customFormat="1" ht="18" customHeight="1"/>
    <row r="174" s="70" customFormat="1" ht="18" customHeight="1"/>
    <row r="175" s="70" customFormat="1" ht="18" customHeight="1"/>
    <row r="176" s="70" customFormat="1" ht="18" customHeight="1"/>
    <row r="177" s="70" customFormat="1" ht="18" customHeight="1"/>
    <row r="178" s="70" customFormat="1" ht="18" customHeight="1"/>
    <row r="179" s="70" customFormat="1" ht="18" customHeight="1"/>
    <row r="180" s="70" customFormat="1" ht="18" customHeight="1"/>
    <row r="181" s="70" customFormat="1" ht="18" customHeight="1"/>
    <row r="182" s="70" customFormat="1" ht="18" customHeight="1"/>
    <row r="183" s="70" customFormat="1" ht="18" customHeight="1"/>
    <row r="184" s="70" customFormat="1" ht="18" customHeight="1"/>
    <row r="185" s="70" customFormat="1" ht="18" customHeight="1"/>
    <row r="186" s="70" customFormat="1" ht="18" customHeight="1"/>
    <row r="187" s="70" customFormat="1" ht="18" customHeight="1"/>
    <row r="188" s="70" customFormat="1" ht="18" customHeight="1"/>
    <row r="189" s="70" customFormat="1" ht="18" customHeight="1"/>
    <row r="190" s="70" customFormat="1" ht="18" customHeight="1"/>
    <row r="191" s="70" customFormat="1" ht="18" customHeight="1"/>
    <row r="192" s="70" customFormat="1" ht="18" customHeight="1"/>
    <row r="193" s="70" customFormat="1" ht="18" customHeight="1"/>
    <row r="194" s="70" customFormat="1" ht="18" customHeight="1"/>
    <row r="195" s="70" customFormat="1" ht="18" customHeight="1"/>
    <row r="196" s="70" customFormat="1" ht="18" customHeight="1"/>
    <row r="197" s="70" customFormat="1" ht="18" customHeight="1"/>
    <row r="198" s="70" customFormat="1" ht="18" customHeight="1"/>
    <row r="199" s="70" customFormat="1" ht="18" customHeight="1"/>
    <row r="200" s="70" customFormat="1" ht="18" customHeight="1"/>
    <row r="201" s="70" customFormat="1" ht="18" customHeight="1"/>
    <row r="202" s="70" customFormat="1" ht="18" customHeight="1"/>
    <row r="203" s="70" customFormat="1" ht="18" customHeight="1"/>
    <row r="204" s="70" customFormat="1" ht="18" customHeight="1"/>
    <row r="205" s="70" customFormat="1" ht="18" customHeight="1"/>
    <row r="206" s="70" customFormat="1" ht="18" customHeight="1"/>
    <row r="207" s="70" customFormat="1" ht="18" customHeight="1"/>
    <row r="208" s="70" customFormat="1" ht="18" customHeight="1"/>
    <row r="209" s="70" customFormat="1" ht="18" customHeight="1"/>
    <row r="210" s="70" customFormat="1" ht="18" customHeight="1"/>
    <row r="211" s="70" customFormat="1" ht="18" customHeight="1"/>
    <row r="212" s="70" customFormat="1" ht="18" customHeight="1"/>
    <row r="213" s="70" customFormat="1" ht="18" customHeight="1"/>
    <row r="214" s="70" customFormat="1" ht="18" customHeight="1"/>
    <row r="215" s="70" customFormat="1" ht="18" customHeight="1"/>
    <row r="216" s="70" customFormat="1" ht="18" customHeight="1"/>
    <row r="217" s="70" customFormat="1" ht="18" customHeight="1"/>
    <row r="218" s="70" customFormat="1" ht="18" customHeight="1"/>
    <row r="219" s="70" customFormat="1" ht="18" customHeight="1"/>
    <row r="220" s="70" customFormat="1" ht="18" customHeight="1"/>
    <row r="221" s="70" customFormat="1" ht="18" customHeight="1"/>
    <row r="222" s="70" customFormat="1" ht="18" customHeight="1"/>
    <row r="223" s="70" customFormat="1" ht="18" customHeight="1"/>
    <row r="224" s="70" customFormat="1" ht="18" customHeight="1"/>
    <row r="225" s="70" customFormat="1" ht="18" customHeight="1"/>
    <row r="226" s="70" customFormat="1" ht="18" customHeight="1"/>
    <row r="227" s="70" customFormat="1" ht="18" customHeight="1"/>
    <row r="228" s="70" customFormat="1" ht="18" customHeight="1"/>
    <row r="229" s="70" customFormat="1" ht="18" customHeight="1"/>
    <row r="230" s="70" customFormat="1" ht="18" customHeight="1"/>
    <row r="231" s="70" customFormat="1" ht="18" customHeight="1"/>
    <row r="232" s="70" customFormat="1" ht="18" customHeight="1"/>
    <row r="233" s="70" customFormat="1" ht="18" customHeight="1"/>
    <row r="234" s="70" customFormat="1" ht="18" customHeight="1"/>
    <row r="235" s="70" customFormat="1" ht="18" customHeight="1"/>
    <row r="236" s="70" customFormat="1" ht="18" customHeight="1"/>
    <row r="237" s="70" customFormat="1" ht="18" customHeight="1"/>
    <row r="238" s="70" customFormat="1" ht="18" customHeight="1"/>
    <row r="239" s="70" customFormat="1" ht="18" customHeight="1"/>
    <row r="240" s="70" customFormat="1" ht="18" customHeight="1"/>
    <row r="241" s="70" customFormat="1" ht="18" customHeight="1"/>
    <row r="242" s="70" customFormat="1" ht="18" customHeight="1"/>
    <row r="243" s="70" customFormat="1" ht="18" customHeight="1"/>
    <row r="244" s="70" customFormat="1" ht="18" customHeight="1"/>
    <row r="245" s="70" customFormat="1" ht="18" customHeight="1"/>
    <row r="246" s="70" customFormat="1" ht="18" customHeight="1"/>
    <row r="247" s="70" customFormat="1" ht="18" customHeight="1"/>
    <row r="248" s="70" customFormat="1" ht="18" customHeight="1"/>
    <row r="249" s="70" customFormat="1" ht="18" customHeight="1"/>
    <row r="250" s="70" customFormat="1" ht="18" customHeight="1"/>
    <row r="251" s="70" customFormat="1" ht="18" customHeight="1"/>
    <row r="252" s="70" customFormat="1" ht="18" customHeight="1"/>
    <row r="253" s="70" customFormat="1" ht="18" customHeight="1"/>
    <row r="254" s="70" customFormat="1" ht="18" customHeight="1"/>
    <row r="255" s="70" customFormat="1" ht="18" customHeight="1"/>
    <row r="256" s="70" customFormat="1" ht="18" customHeight="1"/>
    <row r="257" s="70" customFormat="1" ht="18" customHeight="1"/>
    <row r="258" s="70" customFormat="1" ht="18" customHeight="1"/>
    <row r="259" s="70" customFormat="1" ht="18" customHeight="1"/>
    <row r="260" s="70" customFormat="1" ht="18" customHeight="1"/>
    <row r="261" s="70" customFormat="1" ht="18" customHeight="1"/>
    <row r="262" s="70" customFormat="1" ht="18" customHeight="1"/>
    <row r="263" s="70" customFormat="1" ht="18" customHeight="1"/>
    <row r="264" s="70" customFormat="1" ht="18" customHeight="1"/>
    <row r="265" s="70" customFormat="1" ht="18" customHeight="1"/>
    <row r="266" s="70" customFormat="1" ht="18" customHeight="1"/>
    <row r="267" s="70" customFormat="1" ht="18" customHeight="1"/>
    <row r="268" s="70" customFormat="1" ht="18" customHeight="1"/>
    <row r="269" s="70" customFormat="1" ht="18" customHeight="1"/>
    <row r="270" s="70" customFormat="1" ht="18" customHeight="1"/>
    <row r="271" s="70" customFormat="1" ht="18" customHeight="1"/>
    <row r="272" s="70" customFormat="1" ht="18" customHeight="1"/>
    <row r="273" s="70" customFormat="1" ht="18" customHeight="1"/>
    <row r="274" s="70" customFormat="1" ht="18" customHeight="1"/>
    <row r="275" s="70" customFormat="1" ht="18" customHeight="1"/>
    <row r="276" s="70" customFormat="1" ht="18" customHeight="1"/>
    <row r="277" s="70" customFormat="1" ht="18" customHeight="1"/>
    <row r="278" s="70" customFormat="1" ht="18" customHeight="1"/>
    <row r="279" s="70" customFormat="1" ht="18" customHeight="1"/>
    <row r="280" s="70" customFormat="1" ht="18" customHeight="1"/>
    <row r="281" s="70" customFormat="1" ht="18" customHeight="1"/>
    <row r="282" s="70" customFormat="1" ht="18" customHeight="1"/>
    <row r="283" s="70" customFormat="1" ht="18" customHeight="1"/>
    <row r="284" s="70" customFormat="1" ht="18" customHeight="1"/>
    <row r="285" s="70" customFormat="1" ht="18" customHeight="1"/>
    <row r="286" s="70" customFormat="1" ht="18" customHeight="1"/>
    <row r="287" s="70" customFormat="1" ht="18" customHeight="1"/>
    <row r="288" s="70" customFormat="1" ht="18" customHeight="1"/>
    <row r="289" s="70" customFormat="1" ht="18" customHeight="1"/>
    <row r="290" s="70" customFormat="1" ht="18" customHeight="1"/>
    <row r="291" s="70" customFormat="1" ht="18" customHeight="1"/>
    <row r="292" s="70" customFormat="1" ht="18" customHeight="1"/>
    <row r="293" s="70" customFormat="1" ht="18" customHeight="1"/>
    <row r="294" s="70" customFormat="1" ht="18" customHeight="1"/>
    <row r="295" s="70" customFormat="1" ht="18" customHeight="1"/>
    <row r="296" s="70" customFormat="1" ht="18" customHeight="1"/>
    <row r="297" s="70" customFormat="1" ht="18" customHeight="1"/>
    <row r="298" s="70" customFormat="1" ht="18" customHeight="1"/>
    <row r="299" s="70" customFormat="1" ht="18" customHeight="1"/>
    <row r="300" s="70" customFormat="1" ht="18" customHeight="1"/>
    <row r="301" s="70" customFormat="1" ht="18" customHeight="1"/>
    <row r="302" s="70" customFormat="1" ht="18" customHeight="1"/>
    <row r="303" s="70" customFormat="1" ht="18" customHeight="1"/>
    <row r="304" s="70" customFormat="1" ht="18" customHeight="1"/>
    <row r="305" s="70" customFormat="1" ht="18" customHeight="1"/>
    <row r="306" s="70" customFormat="1" ht="18" customHeight="1"/>
    <row r="307" s="70" customFormat="1" ht="18" customHeight="1"/>
    <row r="308" s="70" customFormat="1" ht="18" customHeight="1"/>
    <row r="309" s="70" customFormat="1" ht="18" customHeight="1"/>
    <row r="310" s="70" customFormat="1" ht="18" customHeight="1"/>
    <row r="311" s="70" customFormat="1" ht="18" customHeight="1"/>
    <row r="312" s="70" customFormat="1" ht="18" customHeight="1"/>
    <row r="313" s="70" customFormat="1" ht="18" customHeight="1"/>
    <row r="314" s="70" customFormat="1" ht="18" customHeight="1"/>
    <row r="315" s="70" customFormat="1" ht="18" customHeight="1"/>
    <row r="316" s="70" customFormat="1" ht="18" customHeight="1"/>
    <row r="317" s="70" customFormat="1" ht="18" customHeight="1"/>
    <row r="318" s="70" customFormat="1" ht="18" customHeight="1"/>
    <row r="319" s="70" customFormat="1" ht="18" customHeight="1"/>
    <row r="320" s="70" customFormat="1" ht="18" customHeight="1"/>
    <row r="321" s="70" customFormat="1" ht="18" customHeight="1"/>
    <row r="322" s="70" customFormat="1" ht="18" customHeight="1"/>
    <row r="323" s="70" customFormat="1" ht="18" customHeight="1"/>
    <row r="324" s="70" customFormat="1" ht="18" customHeight="1"/>
    <row r="325" s="70" customFormat="1" ht="18" customHeight="1"/>
    <row r="326" s="70" customFormat="1" ht="18" customHeight="1"/>
    <row r="327" s="70" customFormat="1" ht="18" customHeight="1"/>
    <row r="328" s="70" customFormat="1" ht="18" customHeight="1"/>
    <row r="329" s="70" customFormat="1" ht="18" customHeight="1"/>
    <row r="330" s="70" customFormat="1" ht="18" customHeight="1"/>
    <row r="331" s="70" customFormat="1" ht="18" customHeight="1"/>
    <row r="332" s="70" customFormat="1" ht="18" customHeight="1"/>
    <row r="333" s="70" customFormat="1" ht="18" customHeight="1"/>
    <row r="334" s="70" customFormat="1" ht="18" customHeight="1"/>
    <row r="335" s="70" customFormat="1" ht="18" customHeight="1"/>
    <row r="336" s="70" customFormat="1" ht="18" customHeight="1"/>
    <row r="337" s="70" customFormat="1" ht="18" customHeight="1"/>
    <row r="338" s="70" customFormat="1" ht="18" customHeight="1"/>
    <row r="339" s="70" customFormat="1" ht="18" customHeight="1"/>
    <row r="340" s="70" customFormat="1" ht="18" customHeight="1"/>
    <row r="341" s="70" customFormat="1" ht="18" customHeight="1"/>
    <row r="342" s="70" customFormat="1" ht="18" customHeight="1"/>
    <row r="343" s="70" customFormat="1" ht="18" customHeight="1"/>
    <row r="344" s="70" customFormat="1" ht="18" customHeight="1"/>
    <row r="345" s="70" customFormat="1" ht="18" customHeight="1"/>
    <row r="346" s="70" customFormat="1" ht="18" customHeight="1"/>
    <row r="347" s="70" customFormat="1" ht="18" customHeight="1"/>
    <row r="348" s="70" customFormat="1" ht="18" customHeight="1"/>
    <row r="349" s="70" customFormat="1" ht="18" customHeight="1"/>
    <row r="350" s="70" customFormat="1" ht="18" customHeight="1"/>
    <row r="351" s="70" customFormat="1" ht="18" customHeight="1"/>
    <row r="352" s="70" customFormat="1" ht="18" customHeight="1"/>
    <row r="353" s="70" customFormat="1" ht="18" customHeight="1"/>
    <row r="354" s="70" customFormat="1" ht="18" customHeight="1"/>
    <row r="355" s="70" customFormat="1" ht="18" customHeight="1"/>
    <row r="356" s="70" customFormat="1" ht="18" customHeight="1"/>
    <row r="357" s="70" customFormat="1" ht="18" customHeight="1"/>
    <row r="358" s="70" customFormat="1" ht="18" customHeight="1"/>
    <row r="359" s="70" customFormat="1" ht="18" customHeight="1"/>
    <row r="360" s="70" customFormat="1" ht="18" customHeight="1"/>
    <row r="361" s="70" customFormat="1" ht="18" customHeight="1"/>
    <row r="362" s="70" customFormat="1" ht="18" customHeight="1"/>
    <row r="363" s="70" customFormat="1" ht="18" customHeight="1"/>
    <row r="364" s="70" customFormat="1" ht="18" customHeight="1"/>
    <row r="365" s="70" customFormat="1" ht="18" customHeight="1"/>
    <row r="366" s="70" customFormat="1" ht="18" customHeight="1"/>
    <row r="367" s="70" customFormat="1" ht="18" customHeight="1"/>
    <row r="368" s="70" customFormat="1" ht="18" customHeight="1"/>
    <row r="369" s="70" customFormat="1" ht="18" customHeight="1"/>
    <row r="370" s="70" customFormat="1" ht="18" customHeight="1"/>
    <row r="371" s="70" customFormat="1" ht="18" customHeight="1"/>
    <row r="372" s="70" customFormat="1" ht="18" customHeight="1"/>
    <row r="373" s="70" customFormat="1" ht="18" customHeight="1"/>
    <row r="374" s="70" customFormat="1" ht="18" customHeight="1"/>
    <row r="375" s="70" customFormat="1" ht="18" customHeight="1"/>
    <row r="376" s="70" customFormat="1" ht="18" customHeight="1"/>
    <row r="377" s="70" customFormat="1" ht="18" customHeight="1"/>
    <row r="378" s="70" customFormat="1" ht="18" customHeight="1"/>
    <row r="379" s="70" customFormat="1" ht="18" customHeight="1"/>
    <row r="380" s="70" customFormat="1" ht="18" customHeight="1"/>
    <row r="381" s="70" customFormat="1" ht="18" customHeight="1"/>
    <row r="382" s="70" customFormat="1" ht="18" customHeight="1"/>
    <row r="383" s="70" customFormat="1" ht="18" customHeight="1"/>
    <row r="384" s="70" customFormat="1" ht="18" customHeight="1"/>
    <row r="385" s="70" customFormat="1" ht="18" customHeight="1"/>
    <row r="386" s="70" customFormat="1" ht="18" customHeight="1"/>
    <row r="387" s="70" customFormat="1" ht="18" customHeight="1"/>
    <row r="388" s="70" customFormat="1" ht="18" customHeight="1"/>
    <row r="389" s="70" customFormat="1" ht="18" customHeight="1"/>
    <row r="390" s="70" customFormat="1" ht="18" customHeight="1"/>
    <row r="391" s="70" customFormat="1" ht="18" customHeight="1"/>
    <row r="392" s="70" customFormat="1" ht="18" customHeight="1"/>
    <row r="393" s="70" customFormat="1" ht="18" customHeight="1"/>
    <row r="394" s="70" customFormat="1" ht="18" customHeight="1"/>
    <row r="395" s="70" customFormat="1" ht="18" customHeight="1"/>
    <row r="396" s="70" customFormat="1" ht="18" customHeight="1"/>
    <row r="397" s="70" customFormat="1" ht="18" customHeight="1"/>
    <row r="398" s="70" customFormat="1" ht="18" customHeight="1"/>
    <row r="399" s="70" customFormat="1" ht="18" customHeight="1"/>
    <row r="400" s="70" customFormat="1" ht="18" customHeight="1"/>
    <row r="401" s="70" customFormat="1" ht="18" customHeight="1"/>
    <row r="402" s="70" customFormat="1" ht="18" customHeight="1"/>
    <row r="403" s="70" customFormat="1" ht="18" customHeight="1"/>
    <row r="404" s="70" customFormat="1" ht="18" customHeight="1"/>
    <row r="405" s="70" customFormat="1" ht="18" customHeight="1"/>
    <row r="406" s="70" customFormat="1" ht="18" customHeight="1"/>
    <row r="407" s="70" customFormat="1" ht="18" customHeight="1"/>
    <row r="408" s="70" customFormat="1" ht="18" customHeight="1"/>
    <row r="409" s="70" customFormat="1" ht="18" customHeight="1"/>
    <row r="410" s="70" customFormat="1" ht="18" customHeight="1"/>
    <row r="411" s="70" customFormat="1" ht="18" customHeight="1"/>
    <row r="412" s="70" customFormat="1" ht="18" customHeight="1"/>
    <row r="413" s="70" customFormat="1" ht="18" customHeight="1"/>
    <row r="414" s="70" customFormat="1" ht="18" customHeight="1"/>
    <row r="415" s="70" customFormat="1" ht="18" customHeight="1"/>
    <row r="416" s="70" customFormat="1" ht="18" customHeight="1"/>
    <row r="417" s="70" customFormat="1" ht="18" customHeight="1"/>
    <row r="418" s="70" customFormat="1" ht="18" customHeight="1"/>
    <row r="419" s="70" customFormat="1" ht="18" customHeight="1"/>
    <row r="420" s="70" customFormat="1" ht="18" customHeight="1"/>
    <row r="421" s="70" customFormat="1" ht="18" customHeight="1"/>
    <row r="422" s="70" customFormat="1" ht="18" customHeight="1"/>
    <row r="423" s="70" customFormat="1" ht="18" customHeight="1"/>
    <row r="424" s="70" customFormat="1" ht="18" customHeight="1"/>
    <row r="425" s="70" customFormat="1" ht="18" customHeight="1"/>
    <row r="426" s="70" customFormat="1" ht="18" customHeight="1"/>
    <row r="427" s="70" customFormat="1" ht="18" customHeight="1"/>
    <row r="428" s="70" customFormat="1" ht="18" customHeight="1"/>
    <row r="429" s="70" customFormat="1" ht="18" customHeight="1"/>
    <row r="430" s="70" customFormat="1" ht="18" customHeight="1"/>
    <row r="431" s="70" customFormat="1" ht="18" customHeight="1"/>
    <row r="432" s="70" customFormat="1" ht="18" customHeight="1"/>
    <row r="433" s="70" customFormat="1" ht="18" customHeight="1"/>
    <row r="434" s="70" customFormat="1" ht="18" customHeight="1"/>
    <row r="435" s="70" customFormat="1" ht="18" customHeight="1"/>
    <row r="436" s="70" customFormat="1" ht="18" customHeight="1"/>
    <row r="437" s="70" customFormat="1" ht="18" customHeight="1"/>
    <row r="438" s="70" customFormat="1" ht="18" customHeight="1"/>
    <row r="439" s="70" customFormat="1" ht="18" customHeight="1"/>
    <row r="440" s="70" customFormat="1" ht="18" customHeight="1"/>
    <row r="441" s="70" customFormat="1" ht="18" customHeight="1"/>
    <row r="442" s="70" customFormat="1" ht="18" customHeight="1"/>
    <row r="443" s="70" customFormat="1" ht="18" customHeight="1"/>
    <row r="444" s="70" customFormat="1" ht="18" customHeight="1"/>
    <row r="445" s="70" customFormat="1" ht="18" customHeight="1"/>
    <row r="446" s="70" customFormat="1" ht="18" customHeight="1"/>
    <row r="447" s="70" customFormat="1" ht="18" customHeight="1"/>
    <row r="448" s="70" customFormat="1" ht="18" customHeight="1"/>
    <row r="449" s="70" customFormat="1" ht="18" customHeight="1"/>
    <row r="450" s="70" customFormat="1" ht="18" customHeight="1"/>
    <row r="451" s="70" customFormat="1" ht="18" customHeight="1"/>
    <row r="452" s="70" customFormat="1" ht="18" customHeight="1"/>
    <row r="453" s="70" customFormat="1" ht="18" customHeight="1"/>
    <row r="454" s="70" customFormat="1" ht="18" customHeight="1"/>
    <row r="455" s="70" customFormat="1" ht="18" customHeight="1"/>
    <row r="456" s="70" customFormat="1" ht="18" customHeight="1"/>
    <row r="457" s="70" customFormat="1" ht="18" customHeight="1"/>
    <row r="458" s="70" customFormat="1" ht="18" customHeight="1"/>
    <row r="459" s="70" customFormat="1" ht="18" customHeight="1"/>
    <row r="460" s="70" customFormat="1" ht="18" customHeight="1"/>
    <row r="461" s="70" customFormat="1" ht="18" customHeight="1"/>
    <row r="462" s="70" customFormat="1" ht="18" customHeight="1"/>
    <row r="463" s="70" customFormat="1" ht="18" customHeight="1"/>
    <row r="464" s="70" customFormat="1" ht="18" customHeight="1"/>
    <row r="465" s="70" customFormat="1" ht="18" customHeight="1"/>
    <row r="466" s="70" customFormat="1" ht="18" customHeight="1"/>
    <row r="467" s="70" customFormat="1" ht="18" customHeight="1"/>
    <row r="468" s="70" customFormat="1" ht="18" customHeight="1"/>
    <row r="469" s="70" customFormat="1" ht="18" customHeight="1"/>
    <row r="470" s="70" customFormat="1" ht="18" customHeight="1"/>
    <row r="471" s="70" customFormat="1" ht="18" customHeight="1"/>
    <row r="472" s="70" customFormat="1" ht="18" customHeight="1"/>
    <row r="473" s="70" customFormat="1" ht="18" customHeight="1"/>
    <row r="474" s="70" customFormat="1" ht="18" customHeight="1"/>
    <row r="475" s="70" customFormat="1" ht="18" customHeight="1"/>
    <row r="476" s="70" customFormat="1" ht="18" customHeight="1"/>
    <row r="477" s="70" customFormat="1" ht="18" customHeight="1"/>
    <row r="478" s="70" customFormat="1" ht="18" customHeight="1"/>
    <row r="479" s="70" customFormat="1" ht="18" customHeight="1"/>
    <row r="480" s="70" customFormat="1" ht="18" customHeight="1"/>
    <row r="481" s="70" customFormat="1" ht="18" customHeight="1"/>
    <row r="482" s="70" customFormat="1" ht="18" customHeight="1"/>
    <row r="483" s="70" customFormat="1" ht="18" customHeight="1"/>
    <row r="484" s="70" customFormat="1" ht="18" customHeight="1"/>
    <row r="485" s="70" customFormat="1" ht="18" customHeight="1"/>
    <row r="486" s="70" customFormat="1" ht="18" customHeight="1"/>
    <row r="487" s="70" customFormat="1" ht="18" customHeight="1"/>
    <row r="488" s="70" customFormat="1" ht="18" customHeight="1"/>
    <row r="489" s="70" customFormat="1" ht="18" customHeight="1"/>
    <row r="490" s="70" customFormat="1" ht="18" customHeight="1"/>
    <row r="491" s="70" customFormat="1" ht="18" customHeight="1"/>
    <row r="492" s="70" customFormat="1" ht="18" customHeight="1"/>
    <row r="493" s="70" customFormat="1" ht="18" customHeight="1"/>
    <row r="494" s="70" customFormat="1" ht="18" customHeight="1"/>
    <row r="495" s="70" customFormat="1" ht="18" customHeight="1"/>
    <row r="496" s="70" customFormat="1" ht="18" customHeight="1"/>
    <row r="497" s="70" customFormat="1" ht="18" customHeight="1"/>
    <row r="498" s="70" customFormat="1" ht="18" customHeight="1"/>
    <row r="499" s="70" customFormat="1" ht="18" customHeight="1"/>
    <row r="500" s="70" customFormat="1" ht="18" customHeight="1"/>
    <row r="501" s="70" customFormat="1" ht="18" customHeight="1"/>
    <row r="502" s="70" customFormat="1" ht="18" customHeight="1"/>
    <row r="503" s="70" customFormat="1" ht="18" customHeight="1"/>
    <row r="504" s="70" customFormat="1" ht="18" customHeight="1"/>
    <row r="505" s="70" customFormat="1" ht="18" customHeight="1"/>
    <row r="506" s="70" customFormat="1" ht="18" customHeight="1"/>
    <row r="507" s="70" customFormat="1" ht="18" customHeight="1"/>
    <row r="508" s="70" customFormat="1" ht="18" customHeight="1"/>
    <row r="509" s="70" customFormat="1" ht="18" customHeight="1"/>
    <row r="510" s="70" customFormat="1" ht="18" customHeight="1"/>
    <row r="511" s="70" customFormat="1" ht="18" customHeight="1"/>
    <row r="512" s="70" customFormat="1" ht="18" customHeight="1"/>
    <row r="513" s="70" customFormat="1" ht="18" customHeight="1"/>
    <row r="514" s="70" customFormat="1" ht="18" customHeight="1"/>
    <row r="515" s="70" customFormat="1" ht="18" customHeight="1"/>
    <row r="516" s="70" customFormat="1" ht="18" customHeight="1"/>
    <row r="517" s="70" customFormat="1" ht="18" customHeight="1"/>
    <row r="518" s="70" customFormat="1" ht="18" customHeight="1"/>
    <row r="519" s="70" customFormat="1" ht="18" customHeight="1"/>
    <row r="520" s="70" customFormat="1" ht="18" customHeight="1"/>
    <row r="521" s="70" customFormat="1" ht="18" customHeight="1"/>
    <row r="522" s="70" customFormat="1" ht="18" customHeight="1"/>
    <row r="523" s="70" customFormat="1" ht="18" customHeight="1"/>
    <row r="524" s="70" customFormat="1" ht="18" customHeight="1"/>
    <row r="525" s="70" customFormat="1" ht="18" customHeight="1"/>
    <row r="526" s="70" customFormat="1" ht="18" customHeight="1"/>
    <row r="527" s="70" customFormat="1" ht="18" customHeight="1"/>
    <row r="528" s="70" customFormat="1" ht="18" customHeight="1"/>
    <row r="529" s="70" customFormat="1" ht="18" customHeight="1"/>
    <row r="530" s="70" customFormat="1" ht="18" customHeight="1"/>
    <row r="531" s="70" customFormat="1" ht="18" customHeight="1"/>
    <row r="532" s="70" customFormat="1" ht="18" customHeight="1"/>
    <row r="533" s="70" customFormat="1" ht="18" customHeight="1"/>
    <row r="534" s="70" customFormat="1" ht="18" customHeight="1"/>
    <row r="535" s="70" customFormat="1" ht="18" customHeight="1"/>
    <row r="536" s="70" customFormat="1" ht="18" customHeight="1"/>
    <row r="537" s="70" customFormat="1" ht="18" customHeight="1"/>
    <row r="538" s="70" customFormat="1" ht="18" customHeight="1"/>
    <row r="539" s="70" customFormat="1" ht="18" customHeight="1"/>
    <row r="540" s="70" customFormat="1" ht="18" customHeight="1"/>
    <row r="541" s="70" customFormat="1" ht="18" customHeight="1"/>
    <row r="542" s="70" customFormat="1" ht="18" customHeight="1"/>
    <row r="543" s="70" customFormat="1" ht="18" customHeight="1"/>
    <row r="544" s="70" customFormat="1" ht="18" customHeight="1"/>
    <row r="545" s="70" customFormat="1" ht="18" customHeight="1"/>
    <row r="546" s="70" customFormat="1" ht="18" customHeight="1"/>
    <row r="547" s="70" customFormat="1" ht="18" customHeight="1"/>
    <row r="548" s="70" customFormat="1" ht="18" customHeight="1"/>
    <row r="549" s="70" customFormat="1" ht="18" customHeight="1"/>
    <row r="550" s="70" customFormat="1" ht="18" customHeight="1"/>
    <row r="551" s="70" customFormat="1" ht="18" customHeight="1"/>
    <row r="552" s="70" customFormat="1" ht="18" customHeight="1"/>
    <row r="553" s="70" customFormat="1" ht="18" customHeight="1"/>
    <row r="554" s="70" customFormat="1" ht="18" customHeight="1"/>
    <row r="555" s="70" customFormat="1" ht="18" customHeight="1"/>
    <row r="556" s="70" customFormat="1" ht="18" customHeight="1"/>
    <row r="557" s="70" customFormat="1" ht="18" customHeight="1"/>
    <row r="558" s="70" customFormat="1" ht="18" customHeight="1"/>
    <row r="559" s="70" customFormat="1" ht="18" customHeight="1"/>
    <row r="560" s="70" customFormat="1" ht="18" customHeight="1"/>
    <row r="561" s="70" customFormat="1" ht="18" customHeight="1"/>
    <row r="562" s="70" customFormat="1" ht="18" customHeight="1"/>
    <row r="563" s="70" customFormat="1" ht="18" customHeight="1"/>
    <row r="564" s="70" customFormat="1" ht="18" customHeight="1"/>
    <row r="565" s="70" customFormat="1" ht="18" customHeight="1"/>
    <row r="566" s="70" customFormat="1" ht="18" customHeight="1"/>
    <row r="567" s="70" customFormat="1" ht="18" customHeight="1"/>
    <row r="568" s="70" customFormat="1" ht="18" customHeight="1"/>
    <row r="569" s="70" customFormat="1" ht="18" customHeight="1"/>
    <row r="570" s="70" customFormat="1" ht="18" customHeight="1"/>
    <row r="571" s="70" customFormat="1" ht="18" customHeight="1"/>
    <row r="572" s="70" customFormat="1" ht="18" customHeight="1"/>
    <row r="573" s="70" customFormat="1" ht="18" customHeight="1"/>
    <row r="574" s="70" customFormat="1" ht="18" customHeight="1"/>
    <row r="575" s="70" customFormat="1" ht="18" customHeight="1"/>
    <row r="576" s="70" customFormat="1" ht="18" customHeight="1"/>
    <row r="577" s="70" customFormat="1" ht="18" customHeight="1"/>
    <row r="578" s="70" customFormat="1" ht="18" customHeight="1"/>
    <row r="579" s="70" customFormat="1" ht="18" customHeight="1"/>
    <row r="580" s="70" customFormat="1" ht="18" customHeight="1"/>
    <row r="581" s="70" customFormat="1" ht="18" customHeight="1"/>
    <row r="582" s="70" customFormat="1" ht="18" customHeight="1"/>
    <row r="583" s="70" customFormat="1" ht="18" customHeight="1"/>
    <row r="584" s="70" customFormat="1" ht="18" customHeight="1"/>
    <row r="585" s="70" customFormat="1" ht="18" customHeight="1"/>
    <row r="586" s="70" customFormat="1" ht="18" customHeight="1"/>
    <row r="587" s="70" customFormat="1" ht="18" customHeight="1"/>
    <row r="588" s="70" customFormat="1" ht="18" customHeight="1"/>
    <row r="589" s="70" customFormat="1" ht="18" customHeight="1"/>
    <row r="590" s="70" customFormat="1" ht="18" customHeight="1"/>
    <row r="591" s="70" customFormat="1" ht="18" customHeight="1"/>
    <row r="592" s="70" customFormat="1" ht="18" customHeight="1"/>
    <row r="593" s="70" customFormat="1" ht="18" customHeight="1"/>
    <row r="594" s="70" customFormat="1" ht="18" customHeight="1"/>
    <row r="595" s="70" customFormat="1" ht="18" customHeight="1"/>
    <row r="596" s="70" customFormat="1" ht="18" customHeight="1"/>
    <row r="597" s="70" customFormat="1" ht="18" customHeight="1"/>
    <row r="598" s="70" customFormat="1" ht="18" customHeight="1"/>
    <row r="599" s="70" customFormat="1" ht="18" customHeight="1"/>
    <row r="600" s="70" customFormat="1" ht="18" customHeight="1"/>
    <row r="601" s="70" customFormat="1" ht="18" customHeight="1"/>
    <row r="602" s="70" customFormat="1" ht="18" customHeight="1"/>
    <row r="603" s="70" customFormat="1" ht="18" customHeight="1"/>
    <row r="604" s="70" customFormat="1" ht="18" customHeight="1"/>
    <row r="605" s="70" customFormat="1" ht="18" customHeight="1"/>
    <row r="606" s="70" customFormat="1" ht="18" customHeight="1"/>
    <row r="607" s="70" customFormat="1" ht="18" customHeight="1"/>
    <row r="608" s="70" customFormat="1" ht="18" customHeight="1"/>
    <row r="609" s="70" customFormat="1" ht="18" customHeight="1"/>
    <row r="610" s="70" customFormat="1" ht="18" customHeight="1"/>
    <row r="611" s="70" customFormat="1" ht="18" customHeight="1"/>
    <row r="612" s="70" customFormat="1" ht="18" customHeight="1"/>
    <row r="613" s="70" customFormat="1" ht="18" customHeight="1"/>
    <row r="614" s="70" customFormat="1" ht="18" customHeight="1"/>
    <row r="615" s="70" customFormat="1" ht="18" customHeight="1"/>
    <row r="616" s="70" customFormat="1" ht="18" customHeight="1"/>
    <row r="617" s="70" customFormat="1" ht="18" customHeight="1"/>
    <row r="618" s="70" customFormat="1" ht="18" customHeight="1"/>
    <row r="619" s="70" customFormat="1" ht="18" customHeight="1"/>
    <row r="620" s="70" customFormat="1" ht="18" customHeight="1"/>
    <row r="621" s="70" customFormat="1" ht="18" customHeight="1"/>
    <row r="622" s="70" customFormat="1" ht="18" customHeight="1"/>
    <row r="623" s="70" customFormat="1" ht="18" customHeight="1"/>
    <row r="624" s="70" customFormat="1" ht="18" customHeight="1"/>
    <row r="625" s="70" customFormat="1" ht="18" customHeight="1"/>
    <row r="626" s="70" customFormat="1" ht="18" customHeight="1"/>
    <row r="627" s="70" customFormat="1" ht="18" customHeight="1"/>
    <row r="628" s="70" customFormat="1" ht="18" customHeight="1"/>
    <row r="629" s="70" customFormat="1" ht="18" customHeight="1"/>
    <row r="630" s="70" customFormat="1" ht="18" customHeight="1"/>
    <row r="631" s="70" customFormat="1" ht="18" customHeight="1"/>
    <row r="632" s="70" customFormat="1" ht="18" customHeight="1"/>
    <row r="633" s="70" customFormat="1" ht="18" customHeight="1"/>
    <row r="634" s="70" customFormat="1" ht="18" customHeight="1"/>
    <row r="635" s="70" customFormat="1" ht="18" customHeight="1"/>
    <row r="636" s="70" customFormat="1" ht="18" customHeight="1"/>
    <row r="637" s="70" customFormat="1" ht="18" customHeight="1"/>
    <row r="638" s="70" customFormat="1" ht="18" customHeight="1"/>
    <row r="639" s="70" customFormat="1" ht="18" customHeight="1"/>
    <row r="640" s="70" customFormat="1" ht="18" customHeight="1"/>
    <row r="641" s="70" customFormat="1" ht="18" customHeight="1"/>
    <row r="642" s="70" customFormat="1" ht="18" customHeight="1"/>
    <row r="643" s="70" customFormat="1" ht="18" customHeight="1"/>
    <row r="644" s="70" customFormat="1" ht="18" customHeight="1"/>
    <row r="645" s="70" customFormat="1" ht="18" customHeight="1"/>
    <row r="646" s="70" customFormat="1" ht="18" customHeight="1"/>
    <row r="647" s="70" customFormat="1" ht="18" customHeight="1"/>
    <row r="648" s="70" customFormat="1" ht="18" customHeight="1"/>
    <row r="649" s="70" customFormat="1" ht="18" customHeight="1"/>
    <row r="650" s="70" customFormat="1" ht="18" customHeight="1"/>
    <row r="651" s="70" customFormat="1" ht="18" customHeight="1"/>
    <row r="652" s="70" customFormat="1" ht="18" customHeight="1"/>
    <row r="653" s="70" customFormat="1" ht="18" customHeight="1"/>
    <row r="654" s="70" customFormat="1" ht="18" customHeight="1"/>
    <row r="655" s="70" customFormat="1" ht="18" customHeight="1"/>
    <row r="656" s="70" customFormat="1" ht="18" customHeight="1"/>
    <row r="657" s="70" customFormat="1" ht="18" customHeight="1"/>
    <row r="658" s="70" customFormat="1" ht="18" customHeight="1"/>
    <row r="659" s="70" customFormat="1" ht="18" customHeight="1"/>
    <row r="660" s="70" customFormat="1" ht="18" customHeight="1"/>
    <row r="661" s="70" customFormat="1" ht="18" customHeight="1"/>
    <row r="662" s="70" customFormat="1" ht="18" customHeight="1"/>
    <row r="663" s="70" customFormat="1" ht="18" customHeight="1"/>
    <row r="664" s="70" customFormat="1" ht="18" customHeight="1"/>
    <row r="665" s="70" customFormat="1" ht="18" customHeight="1"/>
    <row r="666" s="70" customFormat="1" ht="18" customHeight="1"/>
    <row r="667" s="70" customFormat="1" ht="18" customHeight="1"/>
    <row r="668" s="70" customFormat="1" ht="18" customHeight="1"/>
    <row r="669" s="70" customFormat="1" ht="18" customHeight="1"/>
    <row r="670" s="70" customFormat="1" ht="18" customHeight="1"/>
    <row r="671" s="70" customFormat="1" ht="18" customHeight="1"/>
    <row r="672" s="70" customFormat="1" ht="18" customHeight="1"/>
    <row r="673" s="70" customFormat="1" ht="18" customHeight="1"/>
    <row r="674" s="70" customFormat="1" ht="18" customHeight="1"/>
    <row r="675" s="70" customFormat="1" ht="18" customHeight="1"/>
    <row r="676" s="70" customFormat="1" ht="18" customHeight="1"/>
    <row r="677" s="70" customFormat="1" ht="18" customHeight="1"/>
    <row r="678" s="70" customFormat="1" ht="18" customHeight="1"/>
    <row r="679" s="70" customFormat="1" ht="18" customHeight="1"/>
    <row r="680" s="70" customFormat="1" ht="18" customHeight="1"/>
    <row r="681" s="70" customFormat="1" ht="18" customHeight="1"/>
    <row r="682" s="70" customFormat="1" ht="18" customHeight="1"/>
    <row r="683" s="70" customFormat="1" ht="18" customHeight="1"/>
    <row r="684" s="70" customFormat="1" ht="18" customHeight="1"/>
    <row r="685" s="70" customFormat="1" ht="18" customHeight="1"/>
    <row r="686" s="70" customFormat="1" ht="18" customHeight="1"/>
    <row r="687" s="70" customFormat="1" ht="18" customHeight="1"/>
    <row r="688" s="70" customFormat="1" ht="18" customHeight="1"/>
    <row r="689" s="70" customFormat="1" ht="18" customHeight="1"/>
    <row r="690" s="70" customFormat="1" ht="18" customHeight="1"/>
    <row r="691" s="70" customFormat="1" ht="18" customHeight="1"/>
    <row r="692" s="70" customFormat="1" ht="18" customHeight="1"/>
    <row r="693" s="70" customFormat="1" ht="18" customHeight="1"/>
    <row r="694" s="70" customFormat="1" ht="18" customHeight="1"/>
    <row r="695" s="70" customFormat="1" ht="18" customHeight="1"/>
    <row r="696" s="70" customFormat="1" ht="18" customHeight="1"/>
    <row r="697" s="70" customFormat="1" ht="18" customHeight="1"/>
    <row r="698" s="70" customFormat="1" ht="18" customHeight="1"/>
    <row r="699" s="70" customFormat="1" ht="18" customHeight="1"/>
    <row r="700" s="70" customFormat="1" ht="18" customHeight="1"/>
    <row r="701" s="70" customFormat="1" ht="18" customHeight="1"/>
    <row r="702" s="70" customFormat="1" ht="18" customHeight="1"/>
    <row r="703" s="70" customFormat="1" ht="18" customHeight="1"/>
    <row r="704" s="70" customFormat="1" ht="18" customHeight="1"/>
    <row r="705" s="70" customFormat="1" ht="18" customHeight="1"/>
    <row r="706" s="70" customFormat="1" ht="18" customHeight="1"/>
    <row r="707" s="70" customFormat="1" ht="18" customHeight="1"/>
    <row r="708" s="70" customFormat="1" ht="18" customHeight="1"/>
    <row r="709" s="70" customFormat="1" ht="18" customHeight="1"/>
    <row r="710" s="70" customFormat="1" ht="18" customHeight="1"/>
    <row r="711" s="70" customFormat="1" ht="18" customHeight="1"/>
    <row r="712" s="70" customFormat="1" ht="18" customHeight="1"/>
    <row r="713" s="70" customFormat="1" ht="18" customHeight="1"/>
    <row r="714" s="70" customFormat="1" ht="18" customHeight="1"/>
    <row r="715" s="70" customFormat="1" ht="18" customHeight="1"/>
    <row r="716" s="70" customFormat="1" ht="18" customHeight="1"/>
    <row r="717" s="70" customFormat="1" ht="18" customHeight="1"/>
    <row r="718" s="70" customFormat="1" ht="18" customHeight="1"/>
    <row r="719" s="70" customFormat="1" ht="18" customHeight="1"/>
    <row r="720" s="70" customFormat="1" ht="18" customHeight="1"/>
    <row r="721" s="70" customFormat="1" ht="18" customHeight="1"/>
    <row r="722" s="70" customFormat="1" ht="18" customHeight="1"/>
    <row r="723" s="70" customFormat="1" ht="18" customHeight="1"/>
    <row r="724" s="70" customFormat="1" ht="18" customHeight="1"/>
    <row r="725" s="70" customFormat="1" ht="18" customHeight="1"/>
    <row r="726" s="70" customFormat="1" ht="18" customHeight="1"/>
    <row r="727" s="70" customFormat="1" ht="18" customHeight="1"/>
    <row r="728" s="70" customFormat="1" ht="18" customHeight="1"/>
    <row r="729" s="70" customFormat="1" ht="18" customHeight="1"/>
    <row r="730" s="70" customFormat="1" ht="18" customHeight="1"/>
    <row r="731" s="70" customFormat="1" ht="18" customHeight="1"/>
    <row r="732" s="70" customFormat="1" ht="18" customHeight="1"/>
    <row r="733" s="70" customFormat="1" ht="18" customHeight="1"/>
    <row r="734" s="70" customFormat="1" ht="18" customHeight="1"/>
    <row r="735" s="70" customFormat="1" ht="18" customHeight="1"/>
    <row r="736" s="70" customFormat="1" ht="18" customHeight="1"/>
    <row r="737" s="70" customFormat="1" ht="18" customHeight="1"/>
    <row r="738" s="70" customFormat="1" ht="18" customHeight="1"/>
    <row r="739" s="70" customFormat="1" ht="18" customHeight="1"/>
    <row r="740" s="70" customFormat="1" ht="18" customHeight="1"/>
    <row r="741" s="70" customFormat="1" ht="18" customHeight="1"/>
    <row r="742" s="70" customFormat="1" ht="18" customHeight="1"/>
    <row r="743" s="70" customFormat="1" ht="18" customHeight="1"/>
    <row r="744" s="70" customFormat="1" ht="18" customHeight="1"/>
    <row r="745" s="70" customFormat="1" ht="18" customHeight="1"/>
    <row r="746" s="70" customFormat="1" ht="18" customHeight="1"/>
    <row r="747" s="70" customFormat="1" ht="18" customHeight="1"/>
    <row r="748" s="70" customFormat="1" ht="18" customHeight="1"/>
    <row r="749" s="70" customFormat="1" ht="18" customHeight="1"/>
    <row r="750" s="70" customFormat="1" ht="18" customHeight="1"/>
    <row r="751" s="70" customFormat="1" ht="18" customHeight="1"/>
    <row r="752" s="70" customFormat="1" ht="18" customHeight="1"/>
    <row r="753" s="70" customFormat="1" ht="18" customHeight="1"/>
    <row r="754" s="70" customFormat="1" ht="18" customHeight="1"/>
    <row r="755" s="70" customFormat="1" ht="18" customHeight="1"/>
    <row r="756" s="70" customFormat="1" ht="18" customHeight="1"/>
    <row r="757" s="70" customFormat="1" ht="18" customHeight="1"/>
    <row r="758" s="70" customFormat="1" ht="18" customHeight="1"/>
    <row r="759" s="70" customFormat="1" ht="18" customHeight="1"/>
    <row r="760" s="70" customFormat="1" ht="18" customHeight="1"/>
    <row r="761" s="70" customFormat="1" ht="18" customHeight="1"/>
    <row r="762" s="70" customFormat="1" ht="18" customHeight="1"/>
    <row r="763" s="70" customFormat="1" ht="18" customHeight="1"/>
    <row r="764" s="70" customFormat="1" ht="18" customHeight="1"/>
    <row r="765" s="70" customFormat="1" ht="18" customHeight="1"/>
    <row r="766" s="70" customFormat="1" ht="18" customHeight="1"/>
    <row r="767" s="70" customFormat="1" ht="18" customHeight="1"/>
    <row r="768" s="70" customFormat="1" ht="18" customHeight="1"/>
    <row r="769" s="70" customFormat="1" ht="18" customHeight="1"/>
    <row r="770" s="70" customFormat="1" ht="18" customHeight="1"/>
    <row r="771" s="70" customFormat="1" ht="18" customHeight="1"/>
    <row r="772" s="70" customFormat="1" ht="18" customHeight="1"/>
    <row r="773" s="70" customFormat="1" ht="18" customHeight="1"/>
    <row r="774" s="70" customFormat="1" ht="18" customHeight="1"/>
    <row r="775" s="70" customFormat="1" ht="18" customHeight="1"/>
    <row r="776" s="70" customFormat="1" ht="18" customHeight="1"/>
    <row r="777" s="70" customFormat="1" ht="18" customHeight="1"/>
    <row r="778" s="70" customFormat="1" ht="18" customHeight="1"/>
    <row r="779" s="70" customFormat="1" ht="18" customHeight="1"/>
    <row r="780" s="70" customFormat="1" ht="18" customHeight="1"/>
    <row r="781" s="70" customFormat="1" ht="18" customHeight="1"/>
    <row r="782" s="70" customFormat="1" ht="18" customHeight="1"/>
    <row r="783" s="70" customFormat="1" ht="18" customHeight="1"/>
    <row r="784" s="70" customFormat="1" ht="18" customHeight="1"/>
    <row r="785" s="70" customFormat="1" ht="18" customHeight="1"/>
    <row r="786" s="70" customFormat="1" ht="18" customHeight="1"/>
    <row r="787" s="70" customFormat="1" ht="18" customHeight="1"/>
    <row r="788" s="70" customFormat="1" ht="18" customHeight="1"/>
    <row r="789" s="70" customFormat="1" ht="18" customHeight="1"/>
    <row r="790" s="70" customFormat="1" ht="18" customHeight="1"/>
    <row r="791" s="70" customFormat="1" ht="18" customHeight="1"/>
    <row r="792" s="70" customFormat="1" ht="18" customHeight="1"/>
    <row r="793" s="70" customFormat="1" ht="18" customHeight="1"/>
    <row r="794" s="70" customFormat="1" ht="18" customHeight="1"/>
    <row r="795" s="70" customFormat="1" ht="18" customHeight="1"/>
    <row r="796" s="70" customFormat="1" ht="18" customHeight="1"/>
    <row r="797" s="70" customFormat="1" ht="18" customHeight="1"/>
    <row r="798" s="70" customFormat="1" ht="18" customHeight="1"/>
    <row r="799" s="70" customFormat="1" ht="18" customHeight="1"/>
    <row r="800" s="70" customFormat="1" ht="18" customHeight="1"/>
    <row r="801" s="70" customFormat="1" ht="18" customHeight="1"/>
    <row r="802" s="70" customFormat="1" ht="18" customHeight="1"/>
    <row r="803" s="70" customFormat="1" ht="18" customHeight="1"/>
    <row r="804" s="70" customFormat="1" ht="18" customHeight="1"/>
    <row r="805" s="70" customFormat="1" ht="18" customHeight="1"/>
    <row r="806" s="70" customFormat="1" ht="18" customHeight="1"/>
    <row r="807" s="70" customFormat="1" ht="18" customHeight="1"/>
    <row r="808" s="70" customFormat="1" ht="18" customHeight="1"/>
    <row r="809" s="70" customFormat="1" ht="18" customHeight="1"/>
    <row r="810" s="70" customFormat="1" ht="18" customHeight="1"/>
    <row r="811" s="70" customFormat="1" ht="18" customHeight="1"/>
    <row r="812" s="70" customFormat="1" ht="18" customHeight="1"/>
    <row r="813" s="70" customFormat="1" ht="18" customHeight="1"/>
    <row r="814" s="70" customFormat="1" ht="18" customHeight="1"/>
    <row r="815" s="70" customFormat="1" ht="18" customHeight="1"/>
    <row r="816" s="70" customFormat="1" ht="18" customHeight="1"/>
    <row r="817" s="70" customFormat="1" ht="18" customHeight="1"/>
    <row r="818" s="70" customFormat="1" ht="18" customHeight="1"/>
    <row r="819" s="70" customFormat="1" ht="18" customHeight="1"/>
    <row r="820" s="70" customFormat="1" ht="18" customHeight="1"/>
    <row r="821" s="70" customFormat="1" ht="18" customHeight="1"/>
    <row r="822" s="70" customFormat="1" ht="18" customHeight="1"/>
    <row r="823" s="70" customFormat="1" ht="18" customHeight="1"/>
    <row r="824" s="70" customFormat="1" ht="18" customHeight="1"/>
    <row r="825" s="70" customFormat="1" ht="18" customHeight="1"/>
    <row r="826" s="70" customFormat="1" ht="18" customHeight="1"/>
    <row r="827" s="70" customFormat="1" ht="18" customHeight="1"/>
    <row r="828" s="70" customFormat="1" ht="18" customHeight="1"/>
    <row r="829" s="70" customFormat="1" ht="18" customHeight="1"/>
    <row r="830" s="70" customFormat="1" ht="18" customHeight="1"/>
    <row r="831" s="70" customFormat="1" ht="18" customHeight="1"/>
    <row r="832" s="70" customFormat="1" ht="18" customHeight="1"/>
    <row r="833" s="70" customFormat="1" ht="18" customHeight="1"/>
    <row r="834" s="70" customFormat="1" ht="18" customHeight="1"/>
    <row r="835" s="70" customFormat="1" ht="18" customHeight="1"/>
    <row r="836" s="70" customFormat="1" ht="18" customHeight="1"/>
    <row r="837" s="70" customFormat="1" ht="18" customHeight="1"/>
    <row r="838" s="70" customFormat="1" ht="18" customHeight="1"/>
    <row r="839" s="70" customFormat="1" ht="18" customHeight="1"/>
    <row r="840" s="70" customFormat="1" ht="18" customHeight="1"/>
    <row r="841" s="70" customFormat="1" ht="18" customHeight="1"/>
    <row r="842" s="70" customFormat="1" ht="18" customHeight="1"/>
    <row r="843" s="70" customFormat="1" ht="18" customHeight="1"/>
    <row r="844" s="70" customFormat="1" ht="18" customHeight="1"/>
    <row r="845" s="70" customFormat="1" ht="18" customHeight="1"/>
    <row r="846" s="70" customFormat="1" ht="18" customHeight="1"/>
    <row r="847" s="70" customFormat="1" ht="18" customHeight="1"/>
    <row r="848" s="70" customFormat="1" ht="18" customHeight="1"/>
    <row r="849" s="70" customFormat="1" ht="18" customHeight="1"/>
    <row r="850" s="70" customFormat="1" ht="18" customHeight="1"/>
    <row r="851" s="70" customFormat="1" ht="18" customHeight="1"/>
    <row r="852" s="70" customFormat="1" ht="18" customHeight="1"/>
    <row r="853" s="70" customFormat="1" ht="18" customHeight="1"/>
    <row r="854" s="70" customFormat="1" ht="18" customHeight="1"/>
    <row r="855" s="70" customFormat="1" ht="18" customHeight="1"/>
    <row r="856" s="70" customFormat="1" ht="18" customHeight="1"/>
    <row r="857" s="70" customFormat="1" ht="18" customHeight="1"/>
    <row r="858" s="70" customFormat="1" ht="18" customHeight="1"/>
    <row r="859" s="70" customFormat="1" ht="18" customHeight="1"/>
    <row r="860" s="70" customFormat="1" ht="18" customHeight="1"/>
    <row r="861" s="70" customFormat="1" ht="18" customHeight="1"/>
    <row r="862" s="70" customFormat="1" ht="18" customHeight="1"/>
    <row r="863" s="70" customFormat="1" ht="18" customHeight="1"/>
    <row r="864" s="70" customFormat="1" ht="18" customHeight="1"/>
    <row r="865" s="70" customFormat="1" ht="18" customHeight="1"/>
    <row r="866" s="70" customFormat="1" ht="18" customHeight="1"/>
    <row r="867" s="70" customFormat="1" ht="18" customHeight="1"/>
    <row r="868" s="70" customFormat="1" ht="18" customHeight="1"/>
    <row r="869" s="70" customFormat="1" ht="18" customHeight="1"/>
    <row r="870" s="70" customFormat="1" ht="18" customHeight="1"/>
    <row r="871" s="70" customFormat="1" ht="18" customHeight="1"/>
    <row r="872" s="70" customFormat="1" ht="18" customHeight="1"/>
    <row r="873" s="70" customFormat="1" ht="18" customHeight="1"/>
    <row r="874" s="70" customFormat="1" ht="18" customHeight="1"/>
    <row r="875" s="70" customFormat="1" ht="18" customHeight="1"/>
    <row r="876" s="70" customFormat="1" ht="18" customHeight="1"/>
    <row r="877" s="70" customFormat="1" ht="18" customHeight="1"/>
    <row r="878" s="70" customFormat="1" ht="18" customHeight="1"/>
    <row r="879" s="70" customFormat="1" ht="18" customHeight="1"/>
    <row r="880" s="70" customFormat="1" ht="18" customHeight="1"/>
    <row r="881" s="70" customFormat="1" ht="18" customHeight="1"/>
    <row r="882" s="70" customFormat="1" ht="18" customHeight="1"/>
    <row r="883" s="70" customFormat="1" ht="18" customHeight="1"/>
    <row r="884" s="70" customFormat="1" ht="18" customHeight="1"/>
    <row r="885" s="70" customFormat="1" ht="18" customHeight="1"/>
    <row r="886" s="70" customFormat="1" ht="18" customHeight="1"/>
    <row r="887" s="70" customFormat="1" ht="18" customHeight="1"/>
    <row r="888" s="70" customFormat="1" ht="18" customHeight="1"/>
    <row r="889" s="70" customFormat="1" ht="18" customHeight="1"/>
    <row r="890" s="70" customFormat="1" ht="18" customHeight="1"/>
    <row r="891" s="70" customFormat="1" ht="18" customHeight="1"/>
    <row r="892" s="70" customFormat="1" ht="18" customHeight="1"/>
    <row r="893" s="70" customFormat="1" ht="18" customHeight="1"/>
    <row r="894" s="70" customFormat="1" ht="18" customHeight="1"/>
    <row r="895" s="70" customFormat="1" ht="18" customHeight="1"/>
    <row r="896" s="70" customFormat="1" ht="18" customHeight="1"/>
    <row r="897" s="70" customFormat="1" ht="18" customHeight="1"/>
    <row r="898" s="70" customFormat="1" ht="18" customHeight="1"/>
    <row r="899" s="70" customFormat="1" ht="18" customHeight="1"/>
    <row r="900" s="70" customFormat="1" ht="18" customHeight="1"/>
    <row r="901" s="70" customFormat="1" ht="18" customHeight="1"/>
    <row r="902" s="70" customFormat="1" ht="18" customHeight="1"/>
    <row r="903" s="70" customFormat="1" ht="18" customHeight="1"/>
    <row r="904" s="70" customFormat="1" ht="18" customHeight="1"/>
    <row r="905" s="70" customFormat="1" ht="18" customHeight="1"/>
    <row r="906" s="70" customFormat="1" ht="18" customHeight="1"/>
    <row r="907" s="70" customFormat="1" ht="18" customHeight="1"/>
    <row r="908" s="70" customFormat="1" ht="18" customHeight="1"/>
    <row r="909" s="70" customFormat="1" ht="18" customHeight="1"/>
    <row r="910" s="70" customFormat="1" ht="18" customHeight="1"/>
    <row r="911" s="70" customFormat="1" ht="18" customHeight="1"/>
    <row r="912" s="70" customFormat="1" ht="18" customHeight="1"/>
    <row r="913" s="70" customFormat="1" ht="18" customHeight="1"/>
    <row r="914" s="70" customFormat="1" ht="18" customHeight="1"/>
    <row r="915" s="70" customFormat="1" ht="18" customHeight="1"/>
    <row r="916" s="70" customFormat="1" ht="18" customHeight="1"/>
    <row r="917" s="70" customFormat="1" ht="18" customHeight="1"/>
    <row r="918" s="70" customFormat="1" ht="18" customHeight="1"/>
    <row r="919" s="70" customFormat="1" ht="18" customHeight="1"/>
    <row r="920" s="70" customFormat="1" ht="18" customHeight="1"/>
    <row r="921" s="70" customFormat="1" ht="18" customHeight="1"/>
    <row r="922" s="70" customFormat="1" ht="18" customHeight="1"/>
    <row r="923" s="70" customFormat="1" ht="18" customHeight="1"/>
    <row r="924" s="70" customFormat="1" ht="18" customHeight="1"/>
    <row r="925" s="70" customFormat="1" ht="18" customHeight="1"/>
    <row r="926" s="70" customFormat="1" ht="18" customHeight="1"/>
    <row r="927" s="70" customFormat="1" ht="18" customHeight="1"/>
    <row r="928" s="70" customFormat="1" ht="18" customHeight="1"/>
    <row r="929" s="70" customFormat="1" ht="18" customHeight="1"/>
    <row r="930" s="70" customFormat="1" ht="18" customHeight="1"/>
    <row r="931" s="70" customFormat="1" ht="18" customHeight="1"/>
    <row r="932" s="70" customFormat="1" ht="18" customHeight="1"/>
    <row r="933" s="70" customFormat="1" ht="18" customHeight="1"/>
    <row r="934" s="70" customFormat="1" ht="18" customHeight="1"/>
    <row r="935" s="70" customFormat="1" ht="18" customHeight="1"/>
    <row r="936" s="70" customFormat="1" ht="18" customHeight="1"/>
    <row r="937" s="70" customFormat="1" ht="18" customHeight="1"/>
    <row r="938" s="70" customFormat="1" ht="18" customHeight="1"/>
    <row r="939" s="70" customFormat="1" ht="18" customHeight="1"/>
    <row r="940" s="70" customFormat="1" ht="18" customHeight="1"/>
    <row r="941" s="70" customFormat="1" ht="18" customHeight="1"/>
    <row r="942" s="70" customFormat="1" ht="18" customHeight="1"/>
    <row r="943" s="70" customFormat="1" ht="18" customHeight="1"/>
    <row r="944" s="70" customFormat="1" ht="18" customHeight="1"/>
    <row r="945" s="70" customFormat="1" ht="18" customHeight="1"/>
    <row r="946" s="70" customFormat="1" ht="18" customHeight="1"/>
    <row r="947" s="70" customFormat="1" ht="18" customHeight="1"/>
    <row r="948" s="70" customFormat="1" ht="18" customHeight="1"/>
    <row r="949" s="70" customFormat="1" ht="18" customHeight="1"/>
    <row r="950" s="70" customFormat="1" ht="18" customHeight="1"/>
    <row r="951" s="70" customFormat="1" ht="18" customHeight="1"/>
    <row r="952" s="70" customFormat="1" ht="18" customHeight="1"/>
    <row r="953" s="70" customFormat="1" ht="18" customHeight="1"/>
    <row r="954" s="70" customFormat="1" ht="18" customHeight="1"/>
    <row r="955" s="70" customFormat="1" ht="18" customHeight="1"/>
    <row r="956" s="70" customFormat="1" ht="18" customHeight="1"/>
    <row r="957" s="70" customFormat="1" ht="18" customHeight="1"/>
    <row r="958" s="70" customFormat="1" ht="18" customHeight="1"/>
    <row r="959" s="70" customFormat="1" ht="18" customHeight="1"/>
    <row r="960" s="70" customFormat="1" ht="18" customHeight="1"/>
    <row r="961" s="70" customFormat="1" ht="18" customHeight="1"/>
    <row r="962" s="70" customFormat="1" ht="18" customHeight="1"/>
    <row r="963" s="70" customFormat="1" ht="18" customHeight="1"/>
    <row r="964" s="70" customFormat="1" ht="18" customHeight="1"/>
    <row r="965" s="70" customFormat="1" ht="18" customHeight="1"/>
    <row r="966" s="70" customFormat="1" ht="18" customHeight="1"/>
    <row r="967" s="70" customFormat="1" ht="18" customHeight="1"/>
    <row r="968" s="70" customFormat="1" ht="18" customHeight="1"/>
    <row r="969" s="70" customFormat="1" ht="18" customHeight="1"/>
    <row r="970" s="70" customFormat="1" ht="18" customHeight="1"/>
    <row r="971" s="70" customFormat="1" ht="18" customHeight="1"/>
    <row r="972" s="70" customFormat="1" ht="18" customHeight="1"/>
    <row r="973" s="70" customFormat="1" ht="18" customHeight="1"/>
    <row r="974" s="70" customFormat="1" ht="18" customHeight="1"/>
    <row r="975" s="70" customFormat="1" ht="18" customHeight="1"/>
    <row r="976" s="70" customFormat="1" ht="18" customHeight="1"/>
    <row r="977" s="70" customFormat="1" ht="18" customHeight="1"/>
    <row r="978" s="70" customFormat="1" ht="18" customHeight="1"/>
    <row r="979" s="70" customFormat="1" ht="18" customHeight="1"/>
    <row r="980" s="70" customFormat="1" ht="18" customHeight="1"/>
    <row r="981" s="70" customFormat="1" ht="18" customHeight="1"/>
    <row r="982" s="70" customFormat="1" ht="18" customHeight="1"/>
    <row r="983" s="70" customFormat="1" ht="18" customHeight="1"/>
    <row r="984" s="70" customFormat="1" ht="18" customHeight="1"/>
    <row r="985" s="70" customFormat="1" ht="18" customHeight="1"/>
    <row r="986" s="70" customFormat="1" ht="18" customHeight="1"/>
    <row r="987" s="70" customFormat="1" ht="18" customHeight="1"/>
    <row r="988" s="70" customFormat="1" ht="18" customHeight="1"/>
    <row r="989" s="70" customFormat="1" ht="18" customHeight="1"/>
    <row r="990" s="70" customFormat="1" ht="18" customHeight="1"/>
    <row r="991" s="70" customFormat="1" ht="18" customHeight="1"/>
    <row r="992" s="70" customFormat="1" ht="18" customHeight="1"/>
    <row r="993" s="70" customFormat="1" ht="18" customHeight="1"/>
    <row r="994" s="70" customFormat="1" ht="18" customHeight="1"/>
    <row r="995" s="70" customFormat="1" ht="18" customHeight="1"/>
    <row r="996" s="70" customFormat="1" ht="18" customHeight="1"/>
    <row r="997" s="70" customFormat="1" ht="18" customHeight="1"/>
    <row r="998" s="70" customFormat="1" ht="18" customHeight="1"/>
    <row r="999" s="70" customFormat="1" ht="18" customHeight="1"/>
    <row r="1000" s="70" customFormat="1" ht="18" customHeight="1"/>
  </sheetData>
  <sheetProtection algorithmName="SHA-512" hashValue="/15bquKJWT5w/CIWKVh/rgDdYuY4YK0KCIQE2m77iKWZIg0fZEId430AA86dKXtSyzBKNFx554JV1iRQTyAa9A==" saltValue="KGYbtkMPcp0+W5j4d12EfA==" spinCount="100000" sheet="1"/>
  <mergeCells count="8">
    <mergeCell ref="C46:C48"/>
    <mergeCell ref="E38:I41"/>
    <mergeCell ref="E29:I30"/>
    <mergeCell ref="A3:C3"/>
    <mergeCell ref="C29:C30"/>
    <mergeCell ref="C38:C39"/>
    <mergeCell ref="C40:C42"/>
    <mergeCell ref="C43:C45"/>
  </mergeCells>
  <phoneticPr fontId="33"/>
  <pageMargins left="0.59055118110236227" right="0" top="0" bottom="0"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E0867-C410-4E6E-9EAA-FA893D4C4380}">
  <dimension ref="A1:K277"/>
  <sheetViews>
    <sheetView zoomScale="80" zoomScaleNormal="80" zoomScaleSheetLayoutView="70" workbookViewId="0">
      <pane ySplit="2" topLeftCell="A24" activePane="bottomLeft" state="frozen"/>
      <selection pane="bottomLeft"/>
    </sheetView>
  </sheetViews>
  <sheetFormatPr defaultColWidth="9.109375" defaultRowHeight="21" customHeight="1"/>
  <cols>
    <col min="1" max="1" width="11.44140625" style="163" customWidth="1"/>
    <col min="2" max="2" width="18.44140625" style="163" customWidth="1"/>
    <col min="3" max="3" width="38.6640625" style="181" customWidth="1"/>
    <col min="4" max="4" width="7.5546875" style="163" customWidth="1"/>
    <col min="5" max="5" width="9.109375" style="182"/>
    <col min="6" max="6" width="9.6640625" style="183" customWidth="1"/>
    <col min="7" max="7" width="10.33203125" style="163" customWidth="1"/>
    <col min="8" max="8" width="19.109375" style="163" customWidth="1"/>
    <col min="9" max="11" width="17.21875" style="163" hidden="1" customWidth="1"/>
    <col min="12" max="16384" width="9.109375" style="163"/>
  </cols>
  <sheetData>
    <row r="1" spans="1:11" ht="21" customHeight="1">
      <c r="B1" s="193" t="s">
        <v>653</v>
      </c>
    </row>
    <row r="2" spans="1:11" ht="21" customHeight="1">
      <c r="A2" s="160"/>
      <c r="B2" s="160" t="s">
        <v>305</v>
      </c>
      <c r="C2" s="160" t="s">
        <v>306</v>
      </c>
      <c r="D2" s="160" t="s">
        <v>307</v>
      </c>
      <c r="E2" s="161" t="s">
        <v>308</v>
      </c>
      <c r="F2" s="162" t="s">
        <v>309</v>
      </c>
      <c r="G2" s="160" t="s">
        <v>310</v>
      </c>
      <c r="H2" s="160" t="s">
        <v>311</v>
      </c>
      <c r="I2" s="163" t="s">
        <v>614</v>
      </c>
      <c r="J2" s="163" t="s">
        <v>615</v>
      </c>
      <c r="K2" s="163" t="s">
        <v>312</v>
      </c>
    </row>
    <row r="3" spans="1:11" ht="21" customHeight="1">
      <c r="A3" s="164">
        <v>1</v>
      </c>
      <c r="B3" s="165" t="s">
        <v>159</v>
      </c>
      <c r="C3" s="165" t="s">
        <v>313</v>
      </c>
      <c r="D3" s="165" t="s">
        <v>144</v>
      </c>
      <c r="E3" s="166">
        <v>1000</v>
      </c>
      <c r="F3" s="166">
        <v>457</v>
      </c>
      <c r="G3" s="167">
        <f t="shared" ref="G3:G66" si="0">F3/E3</f>
        <v>0.45700000000000002</v>
      </c>
      <c r="H3" s="165"/>
      <c r="J3" s="163">
        <v>457</v>
      </c>
      <c r="K3" s="168">
        <v>50445</v>
      </c>
    </row>
    <row r="4" spans="1:11" ht="21" customHeight="1">
      <c r="A4" s="164">
        <v>2</v>
      </c>
      <c r="B4" s="165" t="s">
        <v>159</v>
      </c>
      <c r="C4" s="165" t="s">
        <v>314</v>
      </c>
      <c r="D4" s="165" t="s">
        <v>144</v>
      </c>
      <c r="E4" s="166">
        <v>120</v>
      </c>
      <c r="F4" s="166">
        <v>201</v>
      </c>
      <c r="G4" s="167">
        <f t="shared" si="0"/>
        <v>1.675</v>
      </c>
      <c r="H4" s="165"/>
      <c r="J4" s="163">
        <v>201</v>
      </c>
      <c r="K4" s="168">
        <v>51530</v>
      </c>
    </row>
    <row r="5" spans="1:11" ht="21" customHeight="1">
      <c r="A5" s="164">
        <v>3</v>
      </c>
      <c r="B5" s="165" t="s">
        <v>159</v>
      </c>
      <c r="C5" s="165" t="s">
        <v>315</v>
      </c>
      <c r="D5" s="165" t="s">
        <v>144</v>
      </c>
      <c r="E5" s="166">
        <v>1000</v>
      </c>
      <c r="F5" s="166">
        <v>743</v>
      </c>
      <c r="G5" s="167">
        <f t="shared" si="0"/>
        <v>0.74299999999999999</v>
      </c>
      <c r="H5" s="165"/>
      <c r="J5" s="163">
        <v>743</v>
      </c>
      <c r="K5" s="168">
        <v>50862</v>
      </c>
    </row>
    <row r="6" spans="1:11" ht="21" customHeight="1">
      <c r="A6" s="164">
        <v>4</v>
      </c>
      <c r="B6" s="165" t="s">
        <v>159</v>
      </c>
      <c r="C6" s="165" t="s">
        <v>316</v>
      </c>
      <c r="D6" s="165" t="s">
        <v>144</v>
      </c>
      <c r="E6" s="166">
        <v>170</v>
      </c>
      <c r="F6" s="166">
        <v>75.809628008752739</v>
      </c>
      <c r="G6" s="167">
        <f t="shared" si="0"/>
        <v>0.4459389882867808</v>
      </c>
      <c r="H6" s="165"/>
      <c r="J6" s="163">
        <v>75.809628008752739</v>
      </c>
      <c r="K6" s="168">
        <v>50884</v>
      </c>
    </row>
    <row r="7" spans="1:11" ht="21" customHeight="1">
      <c r="A7" s="164">
        <v>5</v>
      </c>
      <c r="B7" s="165" t="s">
        <v>159</v>
      </c>
      <c r="C7" s="165" t="s">
        <v>317</v>
      </c>
      <c r="D7" s="165" t="s">
        <v>144</v>
      </c>
      <c r="E7" s="166">
        <v>320</v>
      </c>
      <c r="F7" s="166">
        <v>106</v>
      </c>
      <c r="G7" s="167">
        <f t="shared" si="0"/>
        <v>0.33124999999999999</v>
      </c>
      <c r="H7" s="165"/>
      <c r="J7" s="163">
        <v>106</v>
      </c>
      <c r="K7" s="168">
        <v>50885</v>
      </c>
    </row>
    <row r="8" spans="1:11" ht="21" customHeight="1">
      <c r="A8" s="164">
        <v>6</v>
      </c>
      <c r="B8" s="165" t="s">
        <v>175</v>
      </c>
      <c r="C8" s="165" t="s">
        <v>318</v>
      </c>
      <c r="D8" s="165" t="s">
        <v>144</v>
      </c>
      <c r="E8" s="166">
        <v>100</v>
      </c>
      <c r="F8" s="166">
        <v>1443</v>
      </c>
      <c r="G8" s="167">
        <f t="shared" si="0"/>
        <v>14.43</v>
      </c>
      <c r="H8" s="165"/>
      <c r="J8" s="163">
        <v>1386</v>
      </c>
      <c r="K8" s="168">
        <v>50726</v>
      </c>
    </row>
    <row r="9" spans="1:11" ht="21" customHeight="1">
      <c r="A9" s="164">
        <v>7</v>
      </c>
      <c r="B9" s="165" t="s">
        <v>175</v>
      </c>
      <c r="C9" s="165" t="s">
        <v>319</v>
      </c>
      <c r="D9" s="165" t="s">
        <v>144</v>
      </c>
      <c r="E9" s="166">
        <v>50</v>
      </c>
      <c r="F9" s="166">
        <v>564</v>
      </c>
      <c r="G9" s="167">
        <f t="shared" si="0"/>
        <v>11.28</v>
      </c>
      <c r="H9" s="165"/>
      <c r="J9" s="163">
        <v>545</v>
      </c>
      <c r="K9" s="168">
        <v>51455</v>
      </c>
    </row>
    <row r="10" spans="1:11" ht="21" customHeight="1">
      <c r="A10" s="164">
        <v>8</v>
      </c>
      <c r="B10" s="165" t="s">
        <v>175</v>
      </c>
      <c r="C10" s="165" t="s">
        <v>320</v>
      </c>
      <c r="D10" s="165" t="s">
        <v>146</v>
      </c>
      <c r="E10" s="166">
        <v>270</v>
      </c>
      <c r="F10" s="166">
        <v>464</v>
      </c>
      <c r="G10" s="167">
        <f t="shared" si="0"/>
        <v>1.7185185185185186</v>
      </c>
      <c r="H10" s="165" t="s">
        <v>321</v>
      </c>
      <c r="J10" s="163">
        <v>433.14811457577957</v>
      </c>
      <c r="K10" s="168">
        <v>50873</v>
      </c>
    </row>
    <row r="11" spans="1:11" ht="21" customHeight="1">
      <c r="A11" s="164">
        <v>9</v>
      </c>
      <c r="B11" s="164" t="s">
        <v>322</v>
      </c>
      <c r="C11" s="191" t="s">
        <v>323</v>
      </c>
      <c r="D11" s="164" t="s">
        <v>140</v>
      </c>
      <c r="E11" s="166">
        <v>250</v>
      </c>
      <c r="F11" s="166">
        <v>120.48192771084338</v>
      </c>
      <c r="G11" s="167">
        <f t="shared" si="0"/>
        <v>0.48192771084337349</v>
      </c>
      <c r="H11" s="169" t="s">
        <v>324</v>
      </c>
      <c r="I11" s="163">
        <v>120.5</v>
      </c>
      <c r="J11" s="163" t="e">
        <v>#N/A</v>
      </c>
      <c r="K11" s="168">
        <v>50168</v>
      </c>
    </row>
    <row r="12" spans="1:11" ht="21" customHeight="1">
      <c r="A12" s="164">
        <v>10</v>
      </c>
      <c r="B12" s="164" t="s">
        <v>322</v>
      </c>
      <c r="C12" s="191" t="s">
        <v>325</v>
      </c>
      <c r="D12" s="164" t="s">
        <v>140</v>
      </c>
      <c r="E12" s="166">
        <v>450</v>
      </c>
      <c r="F12" s="166">
        <v>192.77108433734941</v>
      </c>
      <c r="G12" s="167">
        <f t="shared" si="0"/>
        <v>0.42838018741633199</v>
      </c>
      <c r="H12" s="165"/>
      <c r="I12" s="163">
        <v>173.2</v>
      </c>
      <c r="J12" s="163" t="e">
        <v>#N/A</v>
      </c>
      <c r="K12" s="168">
        <v>50673</v>
      </c>
    </row>
    <row r="13" spans="1:11" ht="21" customHeight="1">
      <c r="A13" s="164">
        <v>11</v>
      </c>
      <c r="B13" s="164" t="s">
        <v>322</v>
      </c>
      <c r="C13" s="191" t="s">
        <v>326</v>
      </c>
      <c r="D13" s="164" t="s">
        <v>140</v>
      </c>
      <c r="E13" s="166">
        <v>450</v>
      </c>
      <c r="F13" s="166">
        <v>0</v>
      </c>
      <c r="G13" s="167">
        <f t="shared" si="0"/>
        <v>0</v>
      </c>
      <c r="H13" s="169"/>
      <c r="I13" s="163">
        <v>165.7</v>
      </c>
      <c r="J13" s="163" t="e">
        <v>#N/A</v>
      </c>
      <c r="K13" s="168">
        <v>50173</v>
      </c>
    </row>
    <row r="14" spans="1:11" ht="21" customHeight="1">
      <c r="A14" s="164">
        <v>12</v>
      </c>
      <c r="B14" s="164" t="s">
        <v>322</v>
      </c>
      <c r="C14" s="191" t="s">
        <v>327</v>
      </c>
      <c r="D14" s="164" t="s">
        <v>146</v>
      </c>
      <c r="E14" s="166">
        <v>160</v>
      </c>
      <c r="F14" s="166">
        <v>72.3</v>
      </c>
      <c r="G14" s="167">
        <f t="shared" si="0"/>
        <v>0.45187499999999997</v>
      </c>
      <c r="H14" s="169" t="s">
        <v>327</v>
      </c>
      <c r="I14" s="163">
        <v>71</v>
      </c>
      <c r="J14" s="163" t="e">
        <v>#N/A</v>
      </c>
      <c r="K14" s="168">
        <v>50180</v>
      </c>
    </row>
    <row r="15" spans="1:11" ht="21" customHeight="1">
      <c r="A15" s="164">
        <v>13</v>
      </c>
      <c r="B15" s="164" t="s">
        <v>328</v>
      </c>
      <c r="C15" s="191" t="s">
        <v>624</v>
      </c>
      <c r="D15" s="164" t="s">
        <v>140</v>
      </c>
      <c r="E15" s="166">
        <v>160</v>
      </c>
      <c r="F15" s="166">
        <v>256</v>
      </c>
      <c r="G15" s="167">
        <f t="shared" si="0"/>
        <v>1.6</v>
      </c>
      <c r="H15" s="165"/>
      <c r="I15" s="163">
        <v>271.10000000000002</v>
      </c>
      <c r="J15" s="163" t="e">
        <v>#N/A</v>
      </c>
      <c r="K15" s="168">
        <v>50641</v>
      </c>
    </row>
    <row r="16" spans="1:11" ht="21" customHeight="1">
      <c r="A16" s="164">
        <v>14</v>
      </c>
      <c r="B16" s="164" t="s">
        <v>328</v>
      </c>
      <c r="C16" s="191" t="s">
        <v>625</v>
      </c>
      <c r="D16" s="164" t="s">
        <v>141</v>
      </c>
      <c r="E16" s="166">
        <v>1000</v>
      </c>
      <c r="F16" s="166">
        <v>3614.5</v>
      </c>
      <c r="G16" s="167">
        <f t="shared" si="0"/>
        <v>3.6145</v>
      </c>
      <c r="H16" s="165"/>
      <c r="I16" s="163">
        <v>3614.5</v>
      </c>
      <c r="J16" s="163" t="e">
        <v>#N/A</v>
      </c>
      <c r="K16" s="168">
        <v>6247</v>
      </c>
    </row>
    <row r="17" spans="1:11" ht="21" customHeight="1">
      <c r="A17" s="164">
        <v>15</v>
      </c>
      <c r="B17" s="164" t="s">
        <v>328</v>
      </c>
      <c r="C17" s="191" t="s">
        <v>631</v>
      </c>
      <c r="D17" s="164" t="s">
        <v>142</v>
      </c>
      <c r="E17" s="166">
        <v>50</v>
      </c>
      <c r="F17" s="166">
        <v>195.8</v>
      </c>
      <c r="G17" s="167">
        <f t="shared" si="0"/>
        <v>3.9160000000000004</v>
      </c>
      <c r="H17" s="165"/>
      <c r="I17" s="163">
        <v>143.1</v>
      </c>
      <c r="J17" s="163" t="e">
        <v>#N/A</v>
      </c>
      <c r="K17" s="168">
        <v>6278</v>
      </c>
    </row>
    <row r="18" spans="1:11" ht="21" customHeight="1">
      <c r="A18" s="164">
        <v>16</v>
      </c>
      <c r="B18" s="164" t="s">
        <v>328</v>
      </c>
      <c r="C18" s="191" t="s">
        <v>329</v>
      </c>
      <c r="D18" s="164" t="s">
        <v>139</v>
      </c>
      <c r="E18" s="166">
        <v>100</v>
      </c>
      <c r="F18" s="166">
        <v>132.5</v>
      </c>
      <c r="G18" s="167">
        <f t="shared" si="0"/>
        <v>1.325</v>
      </c>
      <c r="H18" s="165"/>
      <c r="I18" s="163">
        <v>135.5</v>
      </c>
      <c r="J18" s="163" t="e">
        <v>#N/A</v>
      </c>
      <c r="K18" s="168">
        <v>51014</v>
      </c>
    </row>
    <row r="19" spans="1:11" ht="21" customHeight="1">
      <c r="A19" s="164">
        <v>17</v>
      </c>
      <c r="B19" s="164" t="s">
        <v>328</v>
      </c>
      <c r="C19" s="191" t="s">
        <v>636</v>
      </c>
      <c r="D19" s="164" t="s">
        <v>142</v>
      </c>
      <c r="E19" s="166">
        <v>7</v>
      </c>
      <c r="F19" s="166">
        <v>82.8</v>
      </c>
      <c r="G19" s="167">
        <f t="shared" si="0"/>
        <v>11.828571428571427</v>
      </c>
      <c r="H19" s="165"/>
      <c r="I19" s="163">
        <v>82.8</v>
      </c>
      <c r="J19" s="163" t="e">
        <v>#N/A</v>
      </c>
      <c r="K19" s="168">
        <v>6095</v>
      </c>
    </row>
    <row r="20" spans="1:11" ht="21" customHeight="1">
      <c r="A20" s="164">
        <v>18</v>
      </c>
      <c r="B20" s="164" t="s">
        <v>328</v>
      </c>
      <c r="C20" s="191" t="s">
        <v>639</v>
      </c>
      <c r="D20" s="164" t="s">
        <v>139</v>
      </c>
      <c r="E20" s="166">
        <v>50</v>
      </c>
      <c r="F20" s="166">
        <v>60.2</v>
      </c>
      <c r="G20" s="167">
        <f t="shared" si="0"/>
        <v>1.204</v>
      </c>
      <c r="H20" s="165"/>
      <c r="I20" s="163">
        <v>57.2</v>
      </c>
      <c r="J20" s="163" t="e">
        <v>#N/A</v>
      </c>
      <c r="K20" s="168">
        <v>6128</v>
      </c>
    </row>
    <row r="21" spans="1:11" ht="21" customHeight="1">
      <c r="A21" s="164">
        <v>19</v>
      </c>
      <c r="B21" s="164" t="s">
        <v>328</v>
      </c>
      <c r="C21" s="191" t="s">
        <v>330</v>
      </c>
      <c r="D21" s="164" t="s">
        <v>141</v>
      </c>
      <c r="E21" s="166">
        <v>1000</v>
      </c>
      <c r="F21" s="166">
        <v>376.5</v>
      </c>
      <c r="G21" s="167">
        <f t="shared" si="0"/>
        <v>0.3765</v>
      </c>
      <c r="H21" s="165"/>
      <c r="I21" s="163">
        <v>353.9</v>
      </c>
      <c r="J21" s="163" t="e">
        <v>#N/A</v>
      </c>
      <c r="K21" s="168">
        <v>6036</v>
      </c>
    </row>
    <row r="22" spans="1:11" ht="21" customHeight="1">
      <c r="A22" s="164">
        <v>20</v>
      </c>
      <c r="B22" s="164" t="s">
        <v>328</v>
      </c>
      <c r="C22" s="191" t="s">
        <v>632</v>
      </c>
      <c r="D22" s="164" t="s">
        <v>141</v>
      </c>
      <c r="E22" s="166">
        <v>1000</v>
      </c>
      <c r="F22" s="166">
        <v>466.86746987951807</v>
      </c>
      <c r="G22" s="167">
        <f t="shared" si="0"/>
        <v>0.46686746987951805</v>
      </c>
      <c r="H22" s="165"/>
      <c r="I22" s="163">
        <v>451.8</v>
      </c>
      <c r="J22" s="163" t="e">
        <v>#N/A</v>
      </c>
      <c r="K22" s="168">
        <v>6048</v>
      </c>
    </row>
    <row r="23" spans="1:11" ht="21" customHeight="1">
      <c r="A23" s="164">
        <v>21</v>
      </c>
      <c r="B23" s="164" t="s">
        <v>328</v>
      </c>
      <c r="C23" s="191" t="s">
        <v>331</v>
      </c>
      <c r="D23" s="164" t="s">
        <v>141</v>
      </c>
      <c r="E23" s="166">
        <v>1000</v>
      </c>
      <c r="F23" s="166">
        <v>1807.2</v>
      </c>
      <c r="G23" s="167">
        <f t="shared" si="0"/>
        <v>1.8072000000000001</v>
      </c>
      <c r="H23" s="165"/>
      <c r="I23" s="163">
        <v>2003</v>
      </c>
      <c r="J23" s="163" t="e">
        <v>#N/A</v>
      </c>
      <c r="K23" s="168">
        <v>6054</v>
      </c>
    </row>
    <row r="24" spans="1:11" ht="21" customHeight="1">
      <c r="A24" s="164">
        <v>22</v>
      </c>
      <c r="B24" s="164" t="s">
        <v>328</v>
      </c>
      <c r="C24" s="191" t="s">
        <v>332</v>
      </c>
      <c r="D24" s="164" t="s">
        <v>140</v>
      </c>
      <c r="E24" s="166">
        <v>160</v>
      </c>
      <c r="F24" s="166">
        <v>256</v>
      </c>
      <c r="G24" s="167">
        <f t="shared" si="0"/>
        <v>1.6</v>
      </c>
      <c r="H24" s="165"/>
      <c r="I24" s="163">
        <v>271.10000000000002</v>
      </c>
      <c r="J24" s="163" t="e">
        <v>#N/A</v>
      </c>
      <c r="K24" s="168">
        <v>50642</v>
      </c>
    </row>
    <row r="25" spans="1:11" ht="21" customHeight="1">
      <c r="A25" s="164">
        <v>23</v>
      </c>
      <c r="B25" s="164" t="s">
        <v>328</v>
      </c>
      <c r="C25" s="191" t="s">
        <v>641</v>
      </c>
      <c r="D25" s="164" t="s">
        <v>140</v>
      </c>
      <c r="E25" s="166">
        <v>160</v>
      </c>
      <c r="F25" s="166">
        <v>256</v>
      </c>
      <c r="G25" s="167">
        <f t="shared" si="0"/>
        <v>1.6</v>
      </c>
      <c r="H25" s="165"/>
      <c r="K25" s="168"/>
    </row>
    <row r="26" spans="1:11" ht="21" customHeight="1">
      <c r="A26" s="164">
        <v>24</v>
      </c>
      <c r="B26" s="164" t="s">
        <v>328</v>
      </c>
      <c r="C26" s="191" t="s">
        <v>333</v>
      </c>
      <c r="D26" s="164" t="s">
        <v>141</v>
      </c>
      <c r="E26" s="166">
        <v>1000</v>
      </c>
      <c r="F26" s="166">
        <v>155.12048192771084</v>
      </c>
      <c r="G26" s="167">
        <f t="shared" si="0"/>
        <v>0.15512048192771083</v>
      </c>
      <c r="H26" s="165"/>
      <c r="I26" s="163">
        <v>155.1</v>
      </c>
      <c r="J26" s="163" t="e">
        <v>#N/A</v>
      </c>
      <c r="K26" s="168">
        <v>6061</v>
      </c>
    </row>
    <row r="27" spans="1:11" ht="21" customHeight="1">
      <c r="A27" s="164">
        <v>25</v>
      </c>
      <c r="B27" s="164" t="s">
        <v>328</v>
      </c>
      <c r="C27" s="191" t="s">
        <v>334</v>
      </c>
      <c r="D27" s="164" t="s">
        <v>141</v>
      </c>
      <c r="E27" s="166">
        <v>1000</v>
      </c>
      <c r="F27" s="166">
        <v>647.6</v>
      </c>
      <c r="G27" s="167">
        <f t="shared" si="0"/>
        <v>0.64760000000000006</v>
      </c>
      <c r="H27" s="165"/>
      <c r="I27" s="163">
        <v>632.5</v>
      </c>
      <c r="J27" s="163" t="e">
        <v>#N/A</v>
      </c>
      <c r="K27" s="168">
        <v>6065</v>
      </c>
    </row>
    <row r="28" spans="1:11" ht="21" customHeight="1">
      <c r="A28" s="164">
        <v>26</v>
      </c>
      <c r="B28" s="164" t="s">
        <v>328</v>
      </c>
      <c r="C28" s="191" t="s">
        <v>335</v>
      </c>
      <c r="D28" s="164" t="s">
        <v>141</v>
      </c>
      <c r="E28" s="166">
        <v>1000</v>
      </c>
      <c r="F28" s="166">
        <v>753</v>
      </c>
      <c r="G28" s="167">
        <f t="shared" si="0"/>
        <v>0.753</v>
      </c>
      <c r="H28" s="165"/>
      <c r="I28" s="163">
        <v>722.9</v>
      </c>
      <c r="J28" s="163" t="e">
        <v>#N/A</v>
      </c>
      <c r="K28" s="168">
        <v>6084</v>
      </c>
    </row>
    <row r="29" spans="1:11" ht="21" customHeight="1">
      <c r="A29" s="164">
        <v>27</v>
      </c>
      <c r="B29" s="164" t="s">
        <v>328</v>
      </c>
      <c r="C29" s="191" t="s">
        <v>635</v>
      </c>
      <c r="D29" s="164" t="s">
        <v>142</v>
      </c>
      <c r="E29" s="166">
        <v>200</v>
      </c>
      <c r="F29" s="166">
        <v>162.65060240963857</v>
      </c>
      <c r="G29" s="167">
        <f t="shared" si="0"/>
        <v>0.81325301204819278</v>
      </c>
      <c r="H29" s="165"/>
      <c r="I29" s="163">
        <v>158.1</v>
      </c>
      <c r="J29" s="163" t="e">
        <v>#N/A</v>
      </c>
      <c r="K29" s="168">
        <v>6086</v>
      </c>
    </row>
    <row r="30" spans="1:11" ht="21" customHeight="1">
      <c r="A30" s="164">
        <v>28</v>
      </c>
      <c r="B30" s="164" t="s">
        <v>328</v>
      </c>
      <c r="C30" s="191" t="s">
        <v>336</v>
      </c>
      <c r="D30" s="164" t="s">
        <v>141</v>
      </c>
      <c r="E30" s="166">
        <v>1000</v>
      </c>
      <c r="F30" s="166">
        <v>587.29999999999995</v>
      </c>
      <c r="G30" s="167">
        <f t="shared" si="0"/>
        <v>0.58729999999999993</v>
      </c>
      <c r="H30" s="165"/>
      <c r="I30" s="163">
        <v>587.29999999999995</v>
      </c>
      <c r="J30" s="163" t="e">
        <v>#N/A</v>
      </c>
      <c r="K30" s="168">
        <v>2045</v>
      </c>
    </row>
    <row r="31" spans="1:11" ht="21" customHeight="1">
      <c r="A31" s="164">
        <v>29</v>
      </c>
      <c r="B31" s="164" t="s">
        <v>328</v>
      </c>
      <c r="C31" s="191" t="s">
        <v>337</v>
      </c>
      <c r="D31" s="164" t="s">
        <v>141</v>
      </c>
      <c r="E31" s="166">
        <v>1000</v>
      </c>
      <c r="F31" s="166">
        <v>1129.5</v>
      </c>
      <c r="G31" s="167">
        <f t="shared" si="0"/>
        <v>1.1294999999999999</v>
      </c>
      <c r="H31" s="165"/>
      <c r="I31" s="163">
        <v>1024.0999999999999</v>
      </c>
      <c r="J31" s="163" t="e">
        <v>#N/A</v>
      </c>
      <c r="K31" s="168">
        <v>2010</v>
      </c>
    </row>
    <row r="32" spans="1:11" ht="21" customHeight="1">
      <c r="A32" s="164">
        <v>30</v>
      </c>
      <c r="B32" s="164" t="s">
        <v>328</v>
      </c>
      <c r="C32" s="191" t="s">
        <v>338</v>
      </c>
      <c r="D32" s="164" t="s">
        <v>141</v>
      </c>
      <c r="E32" s="166">
        <v>1000</v>
      </c>
      <c r="F32" s="166">
        <v>3463.9</v>
      </c>
      <c r="G32" s="167">
        <f t="shared" si="0"/>
        <v>3.4639000000000002</v>
      </c>
      <c r="H32" s="165"/>
      <c r="I32" s="163">
        <v>3313.3</v>
      </c>
      <c r="J32" s="163" t="e">
        <v>#N/A</v>
      </c>
      <c r="K32" s="168">
        <v>6010</v>
      </c>
    </row>
    <row r="33" spans="1:11" ht="21" customHeight="1">
      <c r="A33" s="164">
        <v>31</v>
      </c>
      <c r="B33" s="164" t="s">
        <v>328</v>
      </c>
      <c r="C33" s="191" t="s">
        <v>626</v>
      </c>
      <c r="D33" s="164" t="s">
        <v>141</v>
      </c>
      <c r="E33" s="166">
        <v>1000</v>
      </c>
      <c r="F33" s="166">
        <v>4518.1000000000004</v>
      </c>
      <c r="G33" s="167">
        <f t="shared" si="0"/>
        <v>4.5181000000000004</v>
      </c>
      <c r="H33" s="165"/>
      <c r="I33" s="163">
        <v>5120.5</v>
      </c>
      <c r="J33" s="163" t="e">
        <v>#N/A</v>
      </c>
      <c r="K33" s="168">
        <v>6020</v>
      </c>
    </row>
    <row r="34" spans="1:11" ht="21" customHeight="1">
      <c r="A34" s="164">
        <v>32</v>
      </c>
      <c r="B34" s="164" t="s">
        <v>328</v>
      </c>
      <c r="C34" s="191" t="s">
        <v>339</v>
      </c>
      <c r="D34" s="164" t="s">
        <v>139</v>
      </c>
      <c r="E34" s="166">
        <v>100</v>
      </c>
      <c r="F34" s="166">
        <v>105.4</v>
      </c>
      <c r="G34" s="167">
        <f t="shared" si="0"/>
        <v>1.054</v>
      </c>
      <c r="H34" s="165"/>
      <c r="I34" s="163">
        <v>108.4</v>
      </c>
      <c r="J34" s="163" t="e">
        <v>#N/A</v>
      </c>
      <c r="K34" s="168">
        <v>51012</v>
      </c>
    </row>
    <row r="35" spans="1:11" ht="21" customHeight="1">
      <c r="A35" s="164">
        <v>33</v>
      </c>
      <c r="B35" s="164" t="s">
        <v>340</v>
      </c>
      <c r="C35" s="191" t="s">
        <v>341</v>
      </c>
      <c r="D35" s="164" t="s">
        <v>342</v>
      </c>
      <c r="E35" s="166">
        <v>100</v>
      </c>
      <c r="F35" s="166">
        <v>108.4</v>
      </c>
      <c r="G35" s="167">
        <f t="shared" si="0"/>
        <v>1.0840000000000001</v>
      </c>
      <c r="H35" s="165"/>
      <c r="I35" s="163">
        <v>113</v>
      </c>
      <c r="J35" s="163" t="e">
        <v>#N/A</v>
      </c>
      <c r="K35" s="168">
        <v>51010</v>
      </c>
    </row>
    <row r="36" spans="1:11" ht="21" customHeight="1">
      <c r="A36" s="164">
        <v>34</v>
      </c>
      <c r="B36" s="164" t="s">
        <v>328</v>
      </c>
      <c r="C36" s="191" t="s">
        <v>343</v>
      </c>
      <c r="D36" s="164" t="s">
        <v>141</v>
      </c>
      <c r="E36" s="166">
        <v>1000</v>
      </c>
      <c r="F36" s="166">
        <v>267.5</v>
      </c>
      <c r="G36" s="167">
        <f t="shared" si="0"/>
        <v>0.26750000000000002</v>
      </c>
      <c r="H36" s="165"/>
      <c r="I36" s="163">
        <v>275</v>
      </c>
      <c r="J36" s="163" t="e">
        <v>#N/A</v>
      </c>
      <c r="K36" s="168">
        <v>51518</v>
      </c>
    </row>
    <row r="37" spans="1:11" ht="21" customHeight="1">
      <c r="A37" s="164">
        <v>35</v>
      </c>
      <c r="B37" s="164" t="s">
        <v>328</v>
      </c>
      <c r="C37" s="191" t="s">
        <v>344</v>
      </c>
      <c r="D37" s="164" t="s">
        <v>139</v>
      </c>
      <c r="E37" s="166">
        <v>100</v>
      </c>
      <c r="F37" s="166">
        <v>138.6</v>
      </c>
      <c r="G37" s="167">
        <f t="shared" si="0"/>
        <v>1.3859999999999999</v>
      </c>
      <c r="H37" s="165"/>
      <c r="I37" s="163">
        <v>138.6</v>
      </c>
      <c r="J37" s="163" t="e">
        <v>#N/A</v>
      </c>
      <c r="K37" s="168">
        <v>6103</v>
      </c>
    </row>
    <row r="38" spans="1:11" ht="21" customHeight="1">
      <c r="A38" s="164">
        <v>36</v>
      </c>
      <c r="B38" s="164" t="s">
        <v>328</v>
      </c>
      <c r="C38" s="191" t="s">
        <v>345</v>
      </c>
      <c r="D38" s="164" t="s">
        <v>141</v>
      </c>
      <c r="E38" s="166">
        <v>1000</v>
      </c>
      <c r="F38" s="166">
        <v>933.7</v>
      </c>
      <c r="G38" s="167">
        <f t="shared" si="0"/>
        <v>0.93370000000000009</v>
      </c>
      <c r="H38" s="165"/>
      <c r="I38" s="163">
        <v>903.6</v>
      </c>
      <c r="J38" s="163" t="e">
        <v>#N/A</v>
      </c>
      <c r="K38" s="168">
        <v>6119</v>
      </c>
    </row>
    <row r="39" spans="1:11" ht="21" customHeight="1">
      <c r="A39" s="164">
        <v>37</v>
      </c>
      <c r="B39" s="164" t="s">
        <v>328</v>
      </c>
      <c r="C39" s="191" t="s">
        <v>346</v>
      </c>
      <c r="D39" s="164" t="s">
        <v>141</v>
      </c>
      <c r="E39" s="166">
        <v>1000</v>
      </c>
      <c r="F39" s="166">
        <v>180.72289156626508</v>
      </c>
      <c r="G39" s="167">
        <f t="shared" si="0"/>
        <v>0.18072289156626509</v>
      </c>
      <c r="H39" s="165"/>
      <c r="I39" s="163">
        <v>241</v>
      </c>
      <c r="J39" s="163" t="e">
        <v>#N/A</v>
      </c>
      <c r="K39" s="168">
        <v>6132</v>
      </c>
    </row>
    <row r="40" spans="1:11" ht="21" customHeight="1">
      <c r="A40" s="164">
        <v>38</v>
      </c>
      <c r="B40" s="164" t="s">
        <v>328</v>
      </c>
      <c r="C40" s="191" t="s">
        <v>347</v>
      </c>
      <c r="D40" s="164" t="s">
        <v>141</v>
      </c>
      <c r="E40" s="166">
        <v>1000</v>
      </c>
      <c r="F40" s="166">
        <v>286.10000000000002</v>
      </c>
      <c r="G40" s="167">
        <f t="shared" si="0"/>
        <v>0.28610000000000002</v>
      </c>
      <c r="H40" s="165"/>
      <c r="I40" s="163">
        <v>263.60000000000002</v>
      </c>
      <c r="J40" s="163" t="e">
        <v>#N/A</v>
      </c>
      <c r="K40" s="168">
        <v>6153</v>
      </c>
    </row>
    <row r="41" spans="1:11" s="170" customFormat="1" ht="21" customHeight="1">
      <c r="A41" s="164">
        <v>39</v>
      </c>
      <c r="B41" s="164" t="s">
        <v>328</v>
      </c>
      <c r="C41" s="191" t="s">
        <v>623</v>
      </c>
      <c r="D41" s="164" t="s">
        <v>142</v>
      </c>
      <c r="E41" s="166">
        <v>200</v>
      </c>
      <c r="F41" s="166">
        <v>166.26506024096386</v>
      </c>
      <c r="G41" s="167">
        <f t="shared" si="0"/>
        <v>0.83132530120481929</v>
      </c>
      <c r="H41" s="165"/>
      <c r="I41" s="163">
        <v>180.1</v>
      </c>
      <c r="J41" s="163" t="e">
        <v>#N/A</v>
      </c>
      <c r="K41" s="168">
        <v>6160</v>
      </c>
    </row>
    <row r="42" spans="1:11" s="170" customFormat="1" ht="21" customHeight="1">
      <c r="A42" s="164">
        <v>40</v>
      </c>
      <c r="B42" s="164" t="s">
        <v>328</v>
      </c>
      <c r="C42" s="191" t="s">
        <v>627</v>
      </c>
      <c r="D42" s="164" t="s">
        <v>348</v>
      </c>
      <c r="E42" s="166">
        <v>1000</v>
      </c>
      <c r="F42" s="166">
        <v>978.9</v>
      </c>
      <c r="G42" s="167">
        <f t="shared" si="0"/>
        <v>0.97889999999999999</v>
      </c>
      <c r="H42" s="165"/>
      <c r="I42" s="163">
        <v>828.3</v>
      </c>
      <c r="J42" s="163" t="e">
        <v>#N/A</v>
      </c>
      <c r="K42" s="168">
        <v>6182</v>
      </c>
    </row>
    <row r="43" spans="1:11" s="170" customFormat="1" ht="21" customHeight="1">
      <c r="A43" s="164">
        <v>41</v>
      </c>
      <c r="B43" s="164" t="s">
        <v>328</v>
      </c>
      <c r="C43" s="191" t="s">
        <v>349</v>
      </c>
      <c r="D43" s="164" t="s">
        <v>141</v>
      </c>
      <c r="E43" s="166">
        <v>1000</v>
      </c>
      <c r="F43" s="166">
        <v>692.8</v>
      </c>
      <c r="G43" s="167">
        <f t="shared" si="0"/>
        <v>0.69279999999999997</v>
      </c>
      <c r="H43" s="165"/>
      <c r="I43" s="163">
        <v>692.8</v>
      </c>
      <c r="J43" s="163" t="e">
        <v>#N/A</v>
      </c>
      <c r="K43" s="168">
        <v>6226</v>
      </c>
    </row>
    <row r="44" spans="1:11" s="170" customFormat="1" ht="21" customHeight="1">
      <c r="A44" s="164">
        <v>42</v>
      </c>
      <c r="B44" s="164" t="s">
        <v>328</v>
      </c>
      <c r="C44" s="191" t="s">
        <v>350</v>
      </c>
      <c r="D44" s="164" t="s">
        <v>141</v>
      </c>
      <c r="E44" s="166">
        <v>1000</v>
      </c>
      <c r="F44" s="166">
        <v>132.5</v>
      </c>
      <c r="G44" s="167">
        <f t="shared" si="0"/>
        <v>0.13250000000000001</v>
      </c>
      <c r="H44" s="165"/>
      <c r="I44" s="163">
        <v>135.5</v>
      </c>
      <c r="J44" s="163" t="e">
        <v>#N/A</v>
      </c>
      <c r="K44" s="168">
        <v>8020</v>
      </c>
    </row>
    <row r="45" spans="1:11" s="170" customFormat="1" ht="21" customHeight="1">
      <c r="A45" s="164">
        <v>43</v>
      </c>
      <c r="B45" s="164" t="s">
        <v>328</v>
      </c>
      <c r="C45" s="191" t="s">
        <v>634</v>
      </c>
      <c r="D45" s="164" t="s">
        <v>142</v>
      </c>
      <c r="E45" s="166">
        <v>100</v>
      </c>
      <c r="F45" s="166">
        <v>203.3</v>
      </c>
      <c r="G45" s="167">
        <f t="shared" si="0"/>
        <v>2.0329999999999999</v>
      </c>
      <c r="H45" s="165"/>
      <c r="I45" s="163">
        <v>188.3</v>
      </c>
      <c r="J45" s="163" t="e">
        <v>#N/A</v>
      </c>
      <c r="K45" s="168">
        <v>6207</v>
      </c>
    </row>
    <row r="46" spans="1:11" s="170" customFormat="1" ht="21" customHeight="1">
      <c r="A46" s="164">
        <v>44</v>
      </c>
      <c r="B46" s="164" t="s">
        <v>328</v>
      </c>
      <c r="C46" s="191" t="s">
        <v>642</v>
      </c>
      <c r="D46" s="164" t="s">
        <v>141</v>
      </c>
      <c r="E46" s="166">
        <v>1000</v>
      </c>
      <c r="F46" s="166">
        <v>256.02409638554218</v>
      </c>
      <c r="G46" s="167">
        <f t="shared" si="0"/>
        <v>0.25602409638554219</v>
      </c>
      <c r="H46" s="165"/>
      <c r="I46" s="163">
        <v>286.10000000000002</v>
      </c>
      <c r="J46" s="163" t="e">
        <v>#N/A</v>
      </c>
      <c r="K46" s="168">
        <v>6212</v>
      </c>
    </row>
    <row r="47" spans="1:11" ht="21" customHeight="1">
      <c r="A47" s="164">
        <v>45</v>
      </c>
      <c r="B47" s="164" t="s">
        <v>328</v>
      </c>
      <c r="C47" s="191" t="s">
        <v>351</v>
      </c>
      <c r="D47" s="164" t="s">
        <v>143</v>
      </c>
      <c r="E47" s="166">
        <v>70</v>
      </c>
      <c r="F47" s="166">
        <v>225.9</v>
      </c>
      <c r="G47" s="167">
        <f t="shared" si="0"/>
        <v>3.2271428571428573</v>
      </c>
      <c r="H47" s="165"/>
      <c r="I47" s="163">
        <v>180.7</v>
      </c>
      <c r="J47" s="163" t="e">
        <v>#N/A</v>
      </c>
      <c r="K47" s="168">
        <v>6223</v>
      </c>
    </row>
    <row r="48" spans="1:11" ht="21" customHeight="1">
      <c r="A48" s="164">
        <v>46</v>
      </c>
      <c r="B48" s="164" t="s">
        <v>328</v>
      </c>
      <c r="C48" s="191" t="s">
        <v>352</v>
      </c>
      <c r="D48" s="164" t="s">
        <v>141</v>
      </c>
      <c r="E48" s="166">
        <v>1000</v>
      </c>
      <c r="F48" s="166">
        <v>177.71084337349399</v>
      </c>
      <c r="G48" s="167">
        <f t="shared" si="0"/>
        <v>0.17771084337349399</v>
      </c>
      <c r="H48" s="165"/>
      <c r="I48" s="163">
        <v>173.2</v>
      </c>
      <c r="J48" s="163" t="e">
        <v>#N/A</v>
      </c>
      <c r="K48" s="168">
        <v>6233</v>
      </c>
    </row>
    <row r="49" spans="1:11" ht="21" customHeight="1">
      <c r="A49" s="164">
        <v>47</v>
      </c>
      <c r="B49" s="164" t="s">
        <v>328</v>
      </c>
      <c r="C49" s="191" t="s">
        <v>638</v>
      </c>
      <c r="D49" s="164" t="s">
        <v>142</v>
      </c>
      <c r="E49" s="166">
        <v>200</v>
      </c>
      <c r="F49" s="166">
        <v>753</v>
      </c>
      <c r="G49" s="167">
        <f t="shared" si="0"/>
        <v>3.7650000000000001</v>
      </c>
      <c r="H49" s="165"/>
      <c r="I49" s="163">
        <v>722.9</v>
      </c>
      <c r="J49" s="163" t="e">
        <v>#N/A</v>
      </c>
      <c r="K49" s="168">
        <v>6239</v>
      </c>
    </row>
    <row r="50" spans="1:11" ht="21" customHeight="1">
      <c r="A50" s="164">
        <v>48</v>
      </c>
      <c r="B50" s="164" t="s">
        <v>328</v>
      </c>
      <c r="C50" s="191" t="s">
        <v>637</v>
      </c>
      <c r="D50" s="164" t="s">
        <v>142</v>
      </c>
      <c r="E50" s="166">
        <v>100</v>
      </c>
      <c r="F50" s="166">
        <v>210.8</v>
      </c>
      <c r="G50" s="167">
        <f t="shared" si="0"/>
        <v>2.1080000000000001</v>
      </c>
      <c r="H50" s="169"/>
      <c r="I50" s="163">
        <v>203.3</v>
      </c>
      <c r="J50" s="163" t="e">
        <v>#N/A</v>
      </c>
      <c r="K50" s="168">
        <v>50147</v>
      </c>
    </row>
    <row r="51" spans="1:11" ht="21" customHeight="1">
      <c r="A51" s="164">
        <v>49</v>
      </c>
      <c r="B51" s="164" t="s">
        <v>328</v>
      </c>
      <c r="C51" s="191" t="s">
        <v>640</v>
      </c>
      <c r="D51" s="164" t="s">
        <v>141</v>
      </c>
      <c r="E51" s="166">
        <v>1000</v>
      </c>
      <c r="F51" s="166">
        <v>873.5</v>
      </c>
      <c r="G51" s="167">
        <f t="shared" si="0"/>
        <v>0.87350000000000005</v>
      </c>
      <c r="H51" s="165"/>
      <c r="I51" s="163">
        <v>873.5</v>
      </c>
      <c r="J51" s="163" t="e">
        <v>#N/A</v>
      </c>
      <c r="K51" s="168">
        <v>6245</v>
      </c>
    </row>
    <row r="52" spans="1:11" ht="21" customHeight="1">
      <c r="A52" s="164">
        <v>50</v>
      </c>
      <c r="B52" s="164" t="s">
        <v>328</v>
      </c>
      <c r="C52" s="191" t="s">
        <v>628</v>
      </c>
      <c r="D52" s="164" t="s">
        <v>141</v>
      </c>
      <c r="E52" s="166">
        <v>1000</v>
      </c>
      <c r="F52" s="166">
        <v>903.61445783132535</v>
      </c>
      <c r="G52" s="167">
        <f t="shared" si="0"/>
        <v>0.90361445783132532</v>
      </c>
      <c r="H52" s="165"/>
      <c r="I52" s="163">
        <v>918.7</v>
      </c>
      <c r="J52" s="163" t="e">
        <v>#N/A</v>
      </c>
      <c r="K52" s="168">
        <v>6263</v>
      </c>
    </row>
    <row r="53" spans="1:11" ht="21" customHeight="1">
      <c r="A53" s="164">
        <v>51</v>
      </c>
      <c r="B53" s="164" t="s">
        <v>328</v>
      </c>
      <c r="C53" s="191" t="s">
        <v>630</v>
      </c>
      <c r="D53" s="164" t="s">
        <v>142</v>
      </c>
      <c r="E53" s="166">
        <v>200</v>
      </c>
      <c r="F53" s="166">
        <v>240.96385542168676</v>
      </c>
      <c r="G53" s="167">
        <f t="shared" si="0"/>
        <v>1.2048192771084338</v>
      </c>
      <c r="H53" s="165"/>
      <c r="I53" s="163">
        <v>241</v>
      </c>
      <c r="J53" s="163" t="e">
        <v>#N/A</v>
      </c>
      <c r="K53" s="168">
        <v>6267</v>
      </c>
    </row>
    <row r="54" spans="1:11" ht="21" customHeight="1">
      <c r="A54" s="164">
        <v>52</v>
      </c>
      <c r="B54" s="164" t="s">
        <v>328</v>
      </c>
      <c r="C54" s="191" t="s">
        <v>353</v>
      </c>
      <c r="D54" s="164" t="s">
        <v>139</v>
      </c>
      <c r="E54" s="166">
        <v>100</v>
      </c>
      <c r="F54" s="166">
        <v>165.7</v>
      </c>
      <c r="G54" s="167">
        <f t="shared" si="0"/>
        <v>1.6569999999999998</v>
      </c>
      <c r="H54" s="165"/>
      <c r="I54" s="163">
        <v>173.2</v>
      </c>
      <c r="J54" s="163" t="e">
        <v>#N/A</v>
      </c>
      <c r="K54" s="168">
        <v>51015</v>
      </c>
    </row>
    <row r="55" spans="1:11" ht="21" customHeight="1">
      <c r="A55" s="164">
        <v>53</v>
      </c>
      <c r="B55" s="164" t="s">
        <v>328</v>
      </c>
      <c r="C55" s="191" t="s">
        <v>633</v>
      </c>
      <c r="D55" s="164" t="s">
        <v>142</v>
      </c>
      <c r="E55" s="166">
        <v>200</v>
      </c>
      <c r="F55" s="166">
        <v>241</v>
      </c>
      <c r="G55" s="167">
        <f t="shared" si="0"/>
        <v>1.2050000000000001</v>
      </c>
      <c r="H55" s="165"/>
      <c r="I55" s="163">
        <v>225.9</v>
      </c>
      <c r="J55" s="163" t="e">
        <v>#N/A</v>
      </c>
      <c r="K55" s="168">
        <v>6072</v>
      </c>
    </row>
    <row r="56" spans="1:11" s="170" customFormat="1" ht="21" customHeight="1">
      <c r="A56" s="164">
        <v>54</v>
      </c>
      <c r="B56" s="164" t="s">
        <v>328</v>
      </c>
      <c r="C56" s="191" t="s">
        <v>354</v>
      </c>
      <c r="D56" s="164" t="s">
        <v>144</v>
      </c>
      <c r="E56" s="166">
        <v>250</v>
      </c>
      <c r="F56" s="166">
        <v>57.2</v>
      </c>
      <c r="G56" s="167">
        <f t="shared" si="0"/>
        <v>0.2288</v>
      </c>
      <c r="H56" s="165"/>
      <c r="I56" s="163">
        <v>57.2</v>
      </c>
      <c r="J56" s="163" t="e">
        <v>#N/A</v>
      </c>
      <c r="K56" s="168">
        <v>6291</v>
      </c>
    </row>
    <row r="57" spans="1:11" s="170" customFormat="1" ht="21" customHeight="1">
      <c r="A57" s="164">
        <v>55</v>
      </c>
      <c r="B57" s="164" t="s">
        <v>328</v>
      </c>
      <c r="C57" s="191" t="s">
        <v>355</v>
      </c>
      <c r="D57" s="164" t="s">
        <v>141</v>
      </c>
      <c r="E57" s="166">
        <v>1000</v>
      </c>
      <c r="F57" s="166">
        <v>542.20000000000005</v>
      </c>
      <c r="G57" s="167">
        <f t="shared" si="0"/>
        <v>0.54220000000000002</v>
      </c>
      <c r="H57" s="165"/>
      <c r="I57" s="163">
        <v>512</v>
      </c>
      <c r="J57" s="163" t="e">
        <v>#N/A</v>
      </c>
      <c r="K57" s="168">
        <v>6312</v>
      </c>
    </row>
    <row r="58" spans="1:11" s="170" customFormat="1" ht="21" customHeight="1">
      <c r="A58" s="164">
        <v>56</v>
      </c>
      <c r="B58" s="164" t="s">
        <v>328</v>
      </c>
      <c r="C58" s="191" t="s">
        <v>356</v>
      </c>
      <c r="D58" s="164" t="s">
        <v>141</v>
      </c>
      <c r="E58" s="166">
        <v>1000</v>
      </c>
      <c r="F58" s="166">
        <v>1280.0999999999999</v>
      </c>
      <c r="G58" s="167">
        <f t="shared" si="0"/>
        <v>1.2801</v>
      </c>
      <c r="H58" s="165"/>
      <c r="I58" s="163">
        <v>1084.3</v>
      </c>
      <c r="J58" s="163" t="e">
        <v>#N/A</v>
      </c>
      <c r="K58" s="168">
        <v>6317</v>
      </c>
    </row>
    <row r="59" spans="1:11" ht="21" customHeight="1">
      <c r="A59" s="164">
        <v>57</v>
      </c>
      <c r="B59" s="164" t="s">
        <v>328</v>
      </c>
      <c r="C59" s="171" t="s">
        <v>357</v>
      </c>
      <c r="D59" s="165" t="s">
        <v>358</v>
      </c>
      <c r="E59" s="166">
        <v>3000</v>
      </c>
      <c r="F59" s="166">
        <v>1807.2</v>
      </c>
      <c r="G59" s="167">
        <f t="shared" si="0"/>
        <v>0.60240000000000005</v>
      </c>
      <c r="H59" s="165"/>
      <c r="I59" s="163">
        <v>2484.9</v>
      </c>
      <c r="J59" s="163" t="e">
        <v>#N/A</v>
      </c>
      <c r="K59" s="168">
        <v>6173</v>
      </c>
    </row>
    <row r="60" spans="1:11" ht="21" customHeight="1">
      <c r="A60" s="164">
        <v>58</v>
      </c>
      <c r="B60" s="165" t="s">
        <v>328</v>
      </c>
      <c r="C60" s="171" t="s">
        <v>359</v>
      </c>
      <c r="D60" s="171" t="s">
        <v>360</v>
      </c>
      <c r="E60" s="166">
        <v>1000</v>
      </c>
      <c r="F60" s="166">
        <v>1656.6</v>
      </c>
      <c r="G60" s="167">
        <f t="shared" si="0"/>
        <v>1.6565999999999999</v>
      </c>
      <c r="H60" s="165"/>
      <c r="I60" s="163">
        <v>1882.5</v>
      </c>
      <c r="J60" s="163" t="e">
        <v>#N/A</v>
      </c>
      <c r="K60" s="168">
        <v>6116</v>
      </c>
    </row>
    <row r="61" spans="1:11" ht="21" customHeight="1">
      <c r="A61" s="164">
        <v>59</v>
      </c>
      <c r="B61" s="165" t="s">
        <v>328</v>
      </c>
      <c r="C61" s="171" t="s">
        <v>629</v>
      </c>
      <c r="D61" s="171" t="s">
        <v>342</v>
      </c>
      <c r="E61" s="166">
        <v>100</v>
      </c>
      <c r="F61" s="166">
        <v>346.4</v>
      </c>
      <c r="G61" s="167">
        <f t="shared" si="0"/>
        <v>3.464</v>
      </c>
      <c r="H61" s="165"/>
      <c r="I61" s="163">
        <v>369</v>
      </c>
      <c r="J61" s="163" t="e">
        <v>#N/A</v>
      </c>
      <c r="K61" s="168">
        <v>6032</v>
      </c>
    </row>
    <row r="62" spans="1:11" ht="21" customHeight="1">
      <c r="A62" s="164">
        <v>60</v>
      </c>
      <c r="B62" s="165" t="s">
        <v>328</v>
      </c>
      <c r="C62" s="171" t="s">
        <v>361</v>
      </c>
      <c r="D62" s="171" t="s">
        <v>358</v>
      </c>
      <c r="E62" s="166">
        <v>95</v>
      </c>
      <c r="F62" s="166">
        <v>79.8</v>
      </c>
      <c r="G62" s="167">
        <f t="shared" si="0"/>
        <v>0.84</v>
      </c>
      <c r="H62" s="165"/>
      <c r="I62" s="163">
        <v>79.8</v>
      </c>
      <c r="J62" s="163" t="e">
        <v>#N/A</v>
      </c>
      <c r="K62" s="168">
        <v>7156</v>
      </c>
    </row>
    <row r="63" spans="1:11" ht="21" customHeight="1">
      <c r="A63" s="164">
        <v>61</v>
      </c>
      <c r="B63" s="165" t="s">
        <v>328</v>
      </c>
      <c r="C63" s="171" t="s">
        <v>362</v>
      </c>
      <c r="D63" s="171" t="s">
        <v>363</v>
      </c>
      <c r="E63" s="166">
        <v>300</v>
      </c>
      <c r="F63" s="166">
        <v>166.26506024096386</v>
      </c>
      <c r="G63" s="167">
        <f t="shared" si="0"/>
        <v>0.55421686746987953</v>
      </c>
      <c r="H63" s="165" t="s">
        <v>362</v>
      </c>
      <c r="J63" s="163" t="e">
        <v>#N/A</v>
      </c>
      <c r="K63" s="168">
        <v>50185</v>
      </c>
    </row>
    <row r="64" spans="1:11" ht="21" customHeight="1">
      <c r="A64" s="164">
        <v>62</v>
      </c>
      <c r="B64" s="165" t="s">
        <v>328</v>
      </c>
      <c r="C64" s="171" t="s">
        <v>364</v>
      </c>
      <c r="D64" s="171" t="s">
        <v>365</v>
      </c>
      <c r="E64" s="166">
        <v>80</v>
      </c>
      <c r="F64" s="166">
        <v>83.132530120481931</v>
      </c>
      <c r="G64" s="167">
        <f t="shared" si="0"/>
        <v>1.0391566265060241</v>
      </c>
      <c r="H64" s="172"/>
      <c r="J64" s="163" t="e">
        <v>#N/A</v>
      </c>
      <c r="K64" s="168">
        <v>50985</v>
      </c>
    </row>
    <row r="65" spans="1:11" ht="21" customHeight="1">
      <c r="A65" s="164">
        <v>63</v>
      </c>
      <c r="B65" s="165" t="s">
        <v>328</v>
      </c>
      <c r="C65" s="171" t="s">
        <v>366</v>
      </c>
      <c r="D65" s="171" t="s">
        <v>342</v>
      </c>
      <c r="E65" s="166">
        <v>300</v>
      </c>
      <c r="F65" s="166">
        <v>0</v>
      </c>
      <c r="G65" s="167">
        <f t="shared" si="0"/>
        <v>0</v>
      </c>
      <c r="H65" s="172"/>
      <c r="J65" s="163" t="e">
        <v>#N/A</v>
      </c>
      <c r="K65" s="168">
        <v>50174</v>
      </c>
    </row>
    <row r="66" spans="1:11" ht="21" customHeight="1">
      <c r="A66" s="164">
        <v>64</v>
      </c>
      <c r="B66" s="165" t="s">
        <v>328</v>
      </c>
      <c r="C66" s="192" t="s">
        <v>367</v>
      </c>
      <c r="D66" s="171" t="s">
        <v>348</v>
      </c>
      <c r="E66" s="187">
        <v>1000</v>
      </c>
      <c r="F66" s="166">
        <v>873.5</v>
      </c>
      <c r="G66" s="167">
        <f t="shared" si="0"/>
        <v>0.87350000000000005</v>
      </c>
      <c r="H66" s="188"/>
      <c r="I66" s="189">
        <v>889</v>
      </c>
      <c r="J66" s="189"/>
      <c r="K66" s="173">
        <v>6191</v>
      </c>
    </row>
    <row r="67" spans="1:11" ht="21" customHeight="1">
      <c r="A67" s="164">
        <v>65</v>
      </c>
      <c r="B67" s="165" t="s">
        <v>328</v>
      </c>
      <c r="C67" s="192" t="s">
        <v>643</v>
      </c>
      <c r="D67" s="171" t="s">
        <v>342</v>
      </c>
      <c r="E67" s="187">
        <v>90</v>
      </c>
      <c r="F67" s="166">
        <v>128</v>
      </c>
      <c r="G67" s="167">
        <f t="shared" ref="G67:G130" si="1">F67/E67</f>
        <v>1.4222222222222223</v>
      </c>
      <c r="H67" s="188"/>
      <c r="I67" s="189"/>
      <c r="J67" s="189"/>
      <c r="K67" s="173"/>
    </row>
    <row r="68" spans="1:11" ht="21" customHeight="1">
      <c r="A68" s="164">
        <v>66</v>
      </c>
      <c r="B68" s="165" t="s">
        <v>328</v>
      </c>
      <c r="C68" s="192" t="s">
        <v>644</v>
      </c>
      <c r="D68" s="171" t="s">
        <v>368</v>
      </c>
      <c r="E68" s="187">
        <v>100</v>
      </c>
      <c r="F68" s="166">
        <v>361.4</v>
      </c>
      <c r="G68" s="167">
        <f t="shared" si="1"/>
        <v>3.6139999999999999</v>
      </c>
      <c r="H68" s="188"/>
      <c r="I68" s="189">
        <v>354</v>
      </c>
      <c r="J68" s="189"/>
      <c r="K68" s="173">
        <v>6007</v>
      </c>
    </row>
    <row r="69" spans="1:11" ht="21" customHeight="1">
      <c r="A69" s="164">
        <v>67</v>
      </c>
      <c r="B69" s="165" t="s">
        <v>328</v>
      </c>
      <c r="C69" s="192" t="s">
        <v>645</v>
      </c>
      <c r="D69" s="171" t="s">
        <v>368</v>
      </c>
      <c r="E69" s="187">
        <v>150</v>
      </c>
      <c r="F69" s="166">
        <v>318</v>
      </c>
      <c r="G69" s="167">
        <f t="shared" si="1"/>
        <v>2.12</v>
      </c>
      <c r="H69" s="188"/>
      <c r="I69" s="189"/>
      <c r="J69" s="189"/>
      <c r="K69" s="173"/>
    </row>
    <row r="70" spans="1:11" ht="21" customHeight="1">
      <c r="A70" s="164">
        <v>68</v>
      </c>
      <c r="B70" s="165" t="s">
        <v>328</v>
      </c>
      <c r="C70" s="192" t="s">
        <v>646</v>
      </c>
      <c r="D70" s="164" t="s">
        <v>141</v>
      </c>
      <c r="E70" s="166">
        <v>1000</v>
      </c>
      <c r="F70" s="166">
        <v>3615</v>
      </c>
      <c r="G70" s="167">
        <f t="shared" si="1"/>
        <v>3.6150000000000002</v>
      </c>
      <c r="H70" s="188"/>
      <c r="I70" s="189"/>
      <c r="J70" s="189"/>
      <c r="K70" s="173"/>
    </row>
    <row r="71" spans="1:11" ht="21" customHeight="1">
      <c r="A71" s="164">
        <v>69</v>
      </c>
      <c r="B71" s="165" t="s">
        <v>328</v>
      </c>
      <c r="C71" s="192" t="s">
        <v>647</v>
      </c>
      <c r="D71" s="164" t="s">
        <v>141</v>
      </c>
      <c r="E71" s="166">
        <v>1000</v>
      </c>
      <c r="F71" s="166">
        <v>1000</v>
      </c>
      <c r="G71" s="167">
        <f t="shared" si="1"/>
        <v>1</v>
      </c>
      <c r="H71" s="188"/>
      <c r="I71" s="189"/>
      <c r="J71" s="189"/>
      <c r="K71" s="173"/>
    </row>
    <row r="72" spans="1:11" ht="21" customHeight="1">
      <c r="A72" s="164">
        <v>70</v>
      </c>
      <c r="B72" s="165" t="s">
        <v>328</v>
      </c>
      <c r="C72" s="192" t="s">
        <v>648</v>
      </c>
      <c r="D72" s="164" t="s">
        <v>141</v>
      </c>
      <c r="E72" s="166">
        <v>1000</v>
      </c>
      <c r="F72" s="166">
        <v>800</v>
      </c>
      <c r="G72" s="167">
        <f t="shared" si="1"/>
        <v>0.8</v>
      </c>
      <c r="H72" s="188"/>
      <c r="I72" s="189"/>
      <c r="J72" s="189"/>
      <c r="K72" s="173"/>
    </row>
    <row r="73" spans="1:11" ht="21" customHeight="1">
      <c r="A73" s="164">
        <v>71</v>
      </c>
      <c r="B73" s="165" t="s">
        <v>328</v>
      </c>
      <c r="C73" s="192" t="s">
        <v>649</v>
      </c>
      <c r="D73" s="164" t="s">
        <v>342</v>
      </c>
      <c r="E73" s="166">
        <v>200</v>
      </c>
      <c r="F73" s="166">
        <v>316</v>
      </c>
      <c r="G73" s="167">
        <f t="shared" si="1"/>
        <v>1.58</v>
      </c>
      <c r="H73" s="188"/>
      <c r="I73" s="189"/>
      <c r="J73" s="189"/>
      <c r="K73" s="173"/>
    </row>
    <row r="74" spans="1:11" ht="21" customHeight="1">
      <c r="A74" s="164">
        <v>72</v>
      </c>
      <c r="B74" s="165" t="s">
        <v>328</v>
      </c>
      <c r="C74" s="192" t="s">
        <v>650</v>
      </c>
      <c r="D74" s="164" t="s">
        <v>348</v>
      </c>
      <c r="E74" s="166">
        <v>1000</v>
      </c>
      <c r="F74" s="166">
        <v>500</v>
      </c>
      <c r="G74" s="167">
        <f t="shared" si="1"/>
        <v>0.5</v>
      </c>
      <c r="H74" s="188"/>
      <c r="I74" s="189"/>
      <c r="J74" s="189"/>
      <c r="K74" s="173"/>
    </row>
    <row r="75" spans="1:11" ht="21" customHeight="1">
      <c r="A75" s="164">
        <v>73</v>
      </c>
      <c r="B75" s="165" t="s">
        <v>328</v>
      </c>
      <c r="C75" s="192" t="s">
        <v>651</v>
      </c>
      <c r="D75" s="164" t="s">
        <v>348</v>
      </c>
      <c r="E75" s="166">
        <v>1000</v>
      </c>
      <c r="F75" s="166">
        <v>300</v>
      </c>
      <c r="G75" s="167">
        <f t="shared" si="1"/>
        <v>0.3</v>
      </c>
      <c r="H75" s="188"/>
      <c r="I75" s="189"/>
      <c r="J75" s="189"/>
      <c r="K75" s="173"/>
    </row>
    <row r="76" spans="1:11" ht="21" customHeight="1">
      <c r="A76" s="164">
        <v>74</v>
      </c>
      <c r="B76" s="165" t="s">
        <v>328</v>
      </c>
      <c r="C76" s="192" t="s">
        <v>652</v>
      </c>
      <c r="D76" s="164" t="s">
        <v>348</v>
      </c>
      <c r="E76" s="166">
        <v>1000</v>
      </c>
      <c r="F76" s="166">
        <v>960</v>
      </c>
      <c r="G76" s="167">
        <f t="shared" si="1"/>
        <v>0.96</v>
      </c>
      <c r="H76" s="188"/>
      <c r="I76" s="189"/>
      <c r="J76" s="189"/>
      <c r="K76" s="173"/>
    </row>
    <row r="77" spans="1:11" ht="21" customHeight="1">
      <c r="A77" s="164">
        <v>75</v>
      </c>
      <c r="B77" s="165" t="s">
        <v>167</v>
      </c>
      <c r="C77" s="165" t="s">
        <v>369</v>
      </c>
      <c r="D77" s="165" t="s">
        <v>144</v>
      </c>
      <c r="E77" s="166">
        <v>1000</v>
      </c>
      <c r="F77" s="166">
        <v>1049</v>
      </c>
      <c r="G77" s="167">
        <f t="shared" si="1"/>
        <v>1.0489999999999999</v>
      </c>
      <c r="H77" s="165"/>
      <c r="J77" s="163">
        <v>1049</v>
      </c>
      <c r="K77" s="168">
        <v>50844</v>
      </c>
    </row>
    <row r="78" spans="1:11" ht="21" customHeight="1">
      <c r="A78" s="164">
        <v>76</v>
      </c>
      <c r="B78" s="165" t="s">
        <v>167</v>
      </c>
      <c r="C78" s="165" t="s">
        <v>370</v>
      </c>
      <c r="D78" s="165" t="s">
        <v>144</v>
      </c>
      <c r="E78" s="166">
        <v>300</v>
      </c>
      <c r="F78" s="166">
        <v>372</v>
      </c>
      <c r="G78" s="167">
        <f t="shared" si="1"/>
        <v>1.24</v>
      </c>
      <c r="H78" s="165"/>
      <c r="J78" s="163">
        <v>372</v>
      </c>
      <c r="K78" s="168">
        <v>50933</v>
      </c>
    </row>
    <row r="79" spans="1:11" ht="21" customHeight="1">
      <c r="A79" s="164">
        <v>77</v>
      </c>
      <c r="B79" s="165" t="s">
        <v>167</v>
      </c>
      <c r="C79" s="165" t="s">
        <v>371</v>
      </c>
      <c r="D79" s="165" t="s">
        <v>144</v>
      </c>
      <c r="E79" s="166">
        <v>270</v>
      </c>
      <c r="F79" s="166">
        <v>387</v>
      </c>
      <c r="G79" s="167">
        <f t="shared" si="1"/>
        <v>1.4333333333333333</v>
      </c>
      <c r="H79" s="165"/>
      <c r="J79" s="163">
        <v>387</v>
      </c>
      <c r="K79" s="168">
        <v>51568</v>
      </c>
    </row>
    <row r="80" spans="1:11" ht="21" customHeight="1">
      <c r="A80" s="164">
        <v>78</v>
      </c>
      <c r="B80" s="165" t="s">
        <v>171</v>
      </c>
      <c r="C80" s="165" t="s">
        <v>372</v>
      </c>
      <c r="D80" s="165" t="s">
        <v>373</v>
      </c>
      <c r="E80" s="166">
        <v>50</v>
      </c>
      <c r="F80" s="166">
        <v>183.40304182509504</v>
      </c>
      <c r="G80" s="167">
        <f t="shared" si="1"/>
        <v>3.6680608365019007</v>
      </c>
      <c r="H80" s="165"/>
      <c r="J80" s="163">
        <v>183.40304182509504</v>
      </c>
      <c r="K80" s="168">
        <v>50940</v>
      </c>
    </row>
    <row r="81" spans="1:11" ht="21" customHeight="1">
      <c r="A81" s="164">
        <v>79</v>
      </c>
      <c r="B81" s="165" t="s">
        <v>171</v>
      </c>
      <c r="C81" s="165" t="s">
        <v>374</v>
      </c>
      <c r="D81" s="165" t="s">
        <v>139</v>
      </c>
      <c r="E81" s="166">
        <v>240</v>
      </c>
      <c r="F81" s="166">
        <v>173</v>
      </c>
      <c r="G81" s="167">
        <f t="shared" si="1"/>
        <v>0.72083333333333333</v>
      </c>
      <c r="H81" s="165"/>
      <c r="I81" s="170"/>
      <c r="J81" s="163">
        <v>169</v>
      </c>
      <c r="K81" s="168">
        <v>50605</v>
      </c>
    </row>
    <row r="82" spans="1:11" ht="21" customHeight="1">
      <c r="A82" s="164">
        <v>80</v>
      </c>
      <c r="B82" s="165" t="s">
        <v>171</v>
      </c>
      <c r="C82" s="165" t="s">
        <v>375</v>
      </c>
      <c r="D82" s="165" t="s">
        <v>172</v>
      </c>
      <c r="E82" s="166">
        <v>410</v>
      </c>
      <c r="F82" s="166">
        <v>194.45239680426099</v>
      </c>
      <c r="G82" s="167">
        <f t="shared" si="1"/>
        <v>0.47427413854697803</v>
      </c>
      <c r="H82" s="165"/>
      <c r="I82" s="170"/>
      <c r="J82" s="163">
        <v>194.45239680426099</v>
      </c>
      <c r="K82" s="168">
        <v>50604</v>
      </c>
    </row>
    <row r="83" spans="1:11" ht="21" customHeight="1">
      <c r="A83" s="164">
        <v>81</v>
      </c>
      <c r="B83" s="165" t="s">
        <v>171</v>
      </c>
      <c r="C83" s="171" t="s">
        <v>376</v>
      </c>
      <c r="D83" s="165" t="s">
        <v>139</v>
      </c>
      <c r="E83" s="166">
        <v>300</v>
      </c>
      <c r="F83" s="166">
        <v>254</v>
      </c>
      <c r="G83" s="167">
        <f t="shared" si="1"/>
        <v>0.84666666666666668</v>
      </c>
      <c r="H83" s="165"/>
      <c r="J83" s="163">
        <v>254</v>
      </c>
      <c r="K83" s="168">
        <v>51099</v>
      </c>
    </row>
    <row r="84" spans="1:11" ht="21" customHeight="1">
      <c r="A84" s="164">
        <v>82</v>
      </c>
      <c r="B84" s="165" t="s">
        <v>171</v>
      </c>
      <c r="C84" s="171" t="s">
        <v>377</v>
      </c>
      <c r="D84" s="165" t="s">
        <v>139</v>
      </c>
      <c r="E84" s="166">
        <v>1000</v>
      </c>
      <c r="F84" s="166">
        <v>690.03529411764714</v>
      </c>
      <c r="G84" s="167">
        <f t="shared" si="1"/>
        <v>0.69003529411764719</v>
      </c>
      <c r="H84" s="165"/>
      <c r="J84" s="163">
        <v>626</v>
      </c>
      <c r="K84" s="168">
        <v>50813</v>
      </c>
    </row>
    <row r="85" spans="1:11" ht="21" customHeight="1">
      <c r="A85" s="164">
        <v>83</v>
      </c>
      <c r="B85" s="165" t="s">
        <v>156</v>
      </c>
      <c r="C85" s="165" t="s">
        <v>378</v>
      </c>
      <c r="D85" s="165" t="s">
        <v>144</v>
      </c>
      <c r="E85" s="166">
        <v>1000</v>
      </c>
      <c r="F85" s="166">
        <v>330.75</v>
      </c>
      <c r="G85" s="167">
        <f t="shared" si="1"/>
        <v>0.33074999999999999</v>
      </c>
      <c r="H85" s="165" t="s">
        <v>379</v>
      </c>
      <c r="J85" s="163">
        <v>243</v>
      </c>
      <c r="K85" s="168">
        <v>50437</v>
      </c>
    </row>
    <row r="86" spans="1:11" ht="21" customHeight="1">
      <c r="A86" s="164">
        <v>84</v>
      </c>
      <c r="B86" s="165" t="s">
        <v>156</v>
      </c>
      <c r="C86" s="165" t="s">
        <v>380</v>
      </c>
      <c r="D86" s="165" t="s">
        <v>144</v>
      </c>
      <c r="E86" s="166">
        <v>1000</v>
      </c>
      <c r="F86" s="166">
        <v>347.61176470588236</v>
      </c>
      <c r="G86" s="167">
        <f t="shared" si="1"/>
        <v>0.34761176470588234</v>
      </c>
      <c r="H86" s="165" t="s">
        <v>379</v>
      </c>
      <c r="J86" s="163">
        <v>238</v>
      </c>
      <c r="K86" s="168">
        <v>50438</v>
      </c>
    </row>
    <row r="87" spans="1:11" ht="21" customHeight="1">
      <c r="A87" s="164">
        <v>85</v>
      </c>
      <c r="B87" s="165" t="s">
        <v>156</v>
      </c>
      <c r="C87" s="165" t="s">
        <v>381</v>
      </c>
      <c r="D87" s="165" t="s">
        <v>144</v>
      </c>
      <c r="E87" s="166">
        <v>1000</v>
      </c>
      <c r="F87" s="166">
        <v>335.93823529411765</v>
      </c>
      <c r="G87" s="167">
        <f t="shared" si="1"/>
        <v>0.33593823529411765</v>
      </c>
      <c r="H87" s="165" t="s">
        <v>379</v>
      </c>
      <c r="J87" s="163">
        <v>250</v>
      </c>
      <c r="K87" s="168">
        <v>50439</v>
      </c>
    </row>
    <row r="88" spans="1:11" ht="21" customHeight="1">
      <c r="A88" s="164">
        <v>86</v>
      </c>
      <c r="B88" s="165" t="s">
        <v>156</v>
      </c>
      <c r="C88" s="165" t="s">
        <v>382</v>
      </c>
      <c r="D88" s="165" t="s">
        <v>144</v>
      </c>
      <c r="E88" s="166">
        <v>450</v>
      </c>
      <c r="F88" s="166">
        <v>260.03846153846155</v>
      </c>
      <c r="G88" s="167">
        <f t="shared" si="1"/>
        <v>0.57786324786324783</v>
      </c>
      <c r="H88" s="165"/>
      <c r="J88" s="163">
        <v>260.03846153846155</v>
      </c>
      <c r="K88" s="168">
        <v>50661</v>
      </c>
    </row>
    <row r="89" spans="1:11" ht="21" customHeight="1">
      <c r="A89" s="164">
        <v>87</v>
      </c>
      <c r="B89" s="165" t="s">
        <v>156</v>
      </c>
      <c r="C89" s="165" t="s">
        <v>383</v>
      </c>
      <c r="D89" s="165" t="s">
        <v>144</v>
      </c>
      <c r="E89" s="166">
        <v>300</v>
      </c>
      <c r="F89" s="166">
        <v>164.31179775280899</v>
      </c>
      <c r="G89" s="167">
        <f t="shared" si="1"/>
        <v>0.54770599250936325</v>
      </c>
      <c r="H89" s="165"/>
      <c r="J89" s="163">
        <v>164.31179775280899</v>
      </c>
      <c r="K89" s="168">
        <v>50682</v>
      </c>
    </row>
    <row r="90" spans="1:11" ht="21" customHeight="1">
      <c r="A90" s="164">
        <v>88</v>
      </c>
      <c r="B90" s="165" t="s">
        <v>156</v>
      </c>
      <c r="C90" s="165" t="s">
        <v>384</v>
      </c>
      <c r="D90" s="165" t="s">
        <v>144</v>
      </c>
      <c r="E90" s="166">
        <v>200</v>
      </c>
      <c r="F90" s="166">
        <v>295.82534246575341</v>
      </c>
      <c r="G90" s="167">
        <f t="shared" si="1"/>
        <v>1.479126712328767</v>
      </c>
      <c r="H90" s="165"/>
      <c r="J90" s="163">
        <v>295.82534246575341</v>
      </c>
      <c r="K90" s="168">
        <v>50465</v>
      </c>
    </row>
    <row r="91" spans="1:11" ht="21" customHeight="1">
      <c r="A91" s="164">
        <v>89</v>
      </c>
      <c r="B91" s="165" t="s">
        <v>156</v>
      </c>
      <c r="C91" s="165" t="s">
        <v>385</v>
      </c>
      <c r="D91" s="165" t="s">
        <v>144</v>
      </c>
      <c r="E91" s="166">
        <v>500</v>
      </c>
      <c r="F91" s="166">
        <v>272</v>
      </c>
      <c r="G91" s="167">
        <f t="shared" si="1"/>
        <v>0.54400000000000004</v>
      </c>
      <c r="H91" s="165" t="s">
        <v>379</v>
      </c>
      <c r="J91" s="163">
        <v>272</v>
      </c>
      <c r="K91" s="168">
        <v>50855</v>
      </c>
    </row>
    <row r="92" spans="1:11" ht="21" customHeight="1">
      <c r="A92" s="164">
        <v>90</v>
      </c>
      <c r="B92" s="165" t="s">
        <v>156</v>
      </c>
      <c r="C92" s="165" t="s">
        <v>386</v>
      </c>
      <c r="D92" s="165" t="s">
        <v>139</v>
      </c>
      <c r="E92" s="166">
        <v>270</v>
      </c>
      <c r="F92" s="166">
        <v>253</v>
      </c>
      <c r="G92" s="167">
        <f t="shared" si="1"/>
        <v>0.937037037037037</v>
      </c>
      <c r="H92" s="165" t="s">
        <v>379</v>
      </c>
      <c r="J92" s="163">
        <v>253</v>
      </c>
      <c r="K92" s="168">
        <v>50590</v>
      </c>
    </row>
    <row r="93" spans="1:11" ht="21" customHeight="1">
      <c r="A93" s="164">
        <v>91</v>
      </c>
      <c r="B93" s="165" t="s">
        <v>156</v>
      </c>
      <c r="C93" s="165" t="s">
        <v>387</v>
      </c>
      <c r="D93" s="165" t="s">
        <v>139</v>
      </c>
      <c r="E93" s="166">
        <v>140</v>
      </c>
      <c r="F93" s="166">
        <v>138.54779411764707</v>
      </c>
      <c r="G93" s="167">
        <f t="shared" si="1"/>
        <v>0.98962710084033623</v>
      </c>
      <c r="H93" s="165" t="s">
        <v>379</v>
      </c>
      <c r="J93" s="163">
        <v>138.54779411764707</v>
      </c>
      <c r="K93" s="168">
        <v>50591</v>
      </c>
    </row>
    <row r="94" spans="1:11" ht="21" customHeight="1">
      <c r="A94" s="164">
        <v>92</v>
      </c>
      <c r="B94" s="165" t="s">
        <v>156</v>
      </c>
      <c r="C94" s="165" t="s">
        <v>388</v>
      </c>
      <c r="D94" s="165" t="s">
        <v>139</v>
      </c>
      <c r="E94" s="166">
        <v>130</v>
      </c>
      <c r="F94" s="166">
        <v>170</v>
      </c>
      <c r="G94" s="167">
        <f t="shared" si="1"/>
        <v>1.3076923076923077</v>
      </c>
      <c r="H94" s="165" t="s">
        <v>379</v>
      </c>
      <c r="J94" s="163">
        <v>170</v>
      </c>
      <c r="K94" s="168">
        <v>50592</v>
      </c>
    </row>
    <row r="95" spans="1:11" ht="21" customHeight="1">
      <c r="A95" s="164">
        <v>93</v>
      </c>
      <c r="B95" s="165" t="s">
        <v>156</v>
      </c>
      <c r="C95" s="165" t="s">
        <v>389</v>
      </c>
      <c r="D95" s="165" t="s">
        <v>144</v>
      </c>
      <c r="E95" s="166">
        <v>80</v>
      </c>
      <c r="F95" s="166">
        <v>327</v>
      </c>
      <c r="G95" s="167">
        <f t="shared" si="1"/>
        <v>4.0875000000000004</v>
      </c>
      <c r="H95" s="165" t="s">
        <v>379</v>
      </c>
      <c r="J95" s="163">
        <v>327</v>
      </c>
      <c r="K95" s="168">
        <v>51529</v>
      </c>
    </row>
    <row r="96" spans="1:11" ht="21" customHeight="1">
      <c r="A96" s="164">
        <v>94</v>
      </c>
      <c r="B96" s="165" t="s">
        <v>156</v>
      </c>
      <c r="C96" s="165" t="s">
        <v>390</v>
      </c>
      <c r="D96" s="165" t="s">
        <v>144</v>
      </c>
      <c r="E96" s="166">
        <v>160</v>
      </c>
      <c r="F96" s="166">
        <v>163</v>
      </c>
      <c r="G96" s="167">
        <f t="shared" si="1"/>
        <v>1.01875</v>
      </c>
      <c r="H96" s="165" t="s">
        <v>379</v>
      </c>
      <c r="J96" s="163">
        <v>156</v>
      </c>
      <c r="K96" s="168">
        <v>50859</v>
      </c>
    </row>
    <row r="97" spans="1:11" ht="21" customHeight="1">
      <c r="A97" s="164">
        <v>95</v>
      </c>
      <c r="B97" s="165" t="s">
        <v>156</v>
      </c>
      <c r="C97" s="165" t="s">
        <v>391</v>
      </c>
      <c r="D97" s="165" t="s">
        <v>144</v>
      </c>
      <c r="E97" s="166">
        <v>40</v>
      </c>
      <c r="F97" s="166">
        <v>169</v>
      </c>
      <c r="G97" s="167">
        <f t="shared" si="1"/>
        <v>4.2249999999999996</v>
      </c>
      <c r="H97" s="165" t="s">
        <v>153</v>
      </c>
      <c r="J97" s="163">
        <v>169</v>
      </c>
      <c r="K97" s="168">
        <v>50016</v>
      </c>
    </row>
    <row r="98" spans="1:11" ht="21" customHeight="1">
      <c r="A98" s="164">
        <v>96</v>
      </c>
      <c r="B98" s="165" t="s">
        <v>156</v>
      </c>
      <c r="C98" s="165" t="s">
        <v>392</v>
      </c>
      <c r="D98" s="165" t="s">
        <v>144</v>
      </c>
      <c r="E98" s="166">
        <v>63</v>
      </c>
      <c r="F98" s="166">
        <v>200.05768063145112</v>
      </c>
      <c r="G98" s="167">
        <f t="shared" si="1"/>
        <v>3.1755187401817637</v>
      </c>
      <c r="H98" s="165" t="s">
        <v>379</v>
      </c>
      <c r="J98" s="163">
        <v>200.05768063145112</v>
      </c>
      <c r="K98" s="168">
        <v>51565</v>
      </c>
    </row>
    <row r="99" spans="1:11" ht="21" customHeight="1">
      <c r="A99" s="164">
        <v>97</v>
      </c>
      <c r="B99" s="165" t="s">
        <v>156</v>
      </c>
      <c r="C99" s="165" t="s">
        <v>393</v>
      </c>
      <c r="D99" s="165" t="s">
        <v>144</v>
      </c>
      <c r="E99" s="166">
        <v>500</v>
      </c>
      <c r="F99" s="166">
        <v>793</v>
      </c>
      <c r="G99" s="167">
        <f t="shared" si="1"/>
        <v>1.5860000000000001</v>
      </c>
      <c r="H99" s="165" t="s">
        <v>379</v>
      </c>
      <c r="J99" s="163">
        <v>793</v>
      </c>
      <c r="K99" s="168">
        <v>50594</v>
      </c>
    </row>
    <row r="100" spans="1:11" ht="21" customHeight="1">
      <c r="A100" s="164">
        <v>98</v>
      </c>
      <c r="B100" s="165" t="s">
        <v>156</v>
      </c>
      <c r="C100" s="165" t="s">
        <v>394</v>
      </c>
      <c r="D100" s="165" t="s">
        <v>144</v>
      </c>
      <c r="E100" s="166">
        <v>80</v>
      </c>
      <c r="F100" s="166">
        <v>226</v>
      </c>
      <c r="G100" s="167">
        <f t="shared" si="1"/>
        <v>2.8250000000000002</v>
      </c>
      <c r="H100" s="165" t="s">
        <v>379</v>
      </c>
      <c r="J100" s="163">
        <v>226</v>
      </c>
      <c r="K100" s="168">
        <v>50573</v>
      </c>
    </row>
    <row r="101" spans="1:11" ht="21" customHeight="1">
      <c r="A101" s="164">
        <v>99</v>
      </c>
      <c r="B101" s="165" t="s">
        <v>156</v>
      </c>
      <c r="C101" s="165" t="s">
        <v>395</v>
      </c>
      <c r="D101" s="165" t="s">
        <v>144</v>
      </c>
      <c r="E101" s="166">
        <v>220</v>
      </c>
      <c r="F101" s="166">
        <v>206</v>
      </c>
      <c r="G101" s="167">
        <f t="shared" si="1"/>
        <v>0.9363636363636364</v>
      </c>
      <c r="H101" s="165"/>
      <c r="J101" s="163">
        <v>206</v>
      </c>
      <c r="K101" s="168">
        <v>51561</v>
      </c>
    </row>
    <row r="102" spans="1:11" ht="21" customHeight="1">
      <c r="A102" s="164">
        <v>100</v>
      </c>
      <c r="B102" s="165" t="s">
        <v>156</v>
      </c>
      <c r="C102" s="165" t="s">
        <v>396</v>
      </c>
      <c r="D102" s="165" t="s">
        <v>144</v>
      </c>
      <c r="E102" s="166">
        <v>340</v>
      </c>
      <c r="F102" s="166">
        <v>577</v>
      </c>
      <c r="G102" s="167">
        <f t="shared" si="1"/>
        <v>1.6970588235294117</v>
      </c>
      <c r="H102" s="165" t="s">
        <v>397</v>
      </c>
      <c r="J102" s="163">
        <v>562.1912566116365</v>
      </c>
      <c r="K102" s="168">
        <v>50022</v>
      </c>
    </row>
    <row r="103" spans="1:11" ht="21" customHeight="1">
      <c r="A103" s="164">
        <v>101</v>
      </c>
      <c r="B103" s="165" t="s">
        <v>156</v>
      </c>
      <c r="C103" s="165" t="s">
        <v>398</v>
      </c>
      <c r="D103" s="165" t="s">
        <v>144</v>
      </c>
      <c r="E103" s="166">
        <v>1000</v>
      </c>
      <c r="F103" s="166">
        <v>525</v>
      </c>
      <c r="G103" s="167">
        <f t="shared" si="1"/>
        <v>0.52500000000000002</v>
      </c>
      <c r="H103" s="165" t="s">
        <v>379</v>
      </c>
      <c r="J103" s="163">
        <v>493</v>
      </c>
      <c r="K103" s="168">
        <v>50541</v>
      </c>
    </row>
    <row r="104" spans="1:11" ht="21" customHeight="1">
      <c r="A104" s="164">
        <v>102</v>
      </c>
      <c r="B104" s="165" t="s">
        <v>156</v>
      </c>
      <c r="C104" s="165" t="s">
        <v>399</v>
      </c>
      <c r="D104" s="165" t="s">
        <v>400</v>
      </c>
      <c r="E104" s="166">
        <v>200</v>
      </c>
      <c r="F104" s="166">
        <v>285</v>
      </c>
      <c r="G104" s="167">
        <f t="shared" si="1"/>
        <v>1.425</v>
      </c>
      <c r="H104" s="165"/>
      <c r="J104" s="163">
        <v>285</v>
      </c>
      <c r="K104" s="168">
        <v>51510</v>
      </c>
    </row>
    <row r="105" spans="1:11" ht="21" customHeight="1">
      <c r="A105" s="164">
        <v>103</v>
      </c>
      <c r="B105" s="165" t="s">
        <v>187</v>
      </c>
      <c r="C105" s="165" t="s">
        <v>401</v>
      </c>
      <c r="D105" s="165" t="s">
        <v>146</v>
      </c>
      <c r="E105" s="166">
        <v>480</v>
      </c>
      <c r="F105" s="166">
        <v>775.64117647058833</v>
      </c>
      <c r="G105" s="167">
        <f t="shared" si="1"/>
        <v>1.6159191176470591</v>
      </c>
      <c r="H105" s="165" t="s">
        <v>402</v>
      </c>
      <c r="J105" s="163">
        <v>648</v>
      </c>
      <c r="K105" s="168">
        <v>50546</v>
      </c>
    </row>
    <row r="106" spans="1:11" ht="21" customHeight="1">
      <c r="A106" s="164">
        <v>104</v>
      </c>
      <c r="B106" s="165" t="s">
        <v>187</v>
      </c>
      <c r="C106" s="165" t="s">
        <v>403</v>
      </c>
      <c r="D106" s="165" t="s">
        <v>146</v>
      </c>
      <c r="E106" s="166">
        <v>1000</v>
      </c>
      <c r="F106" s="166">
        <v>439.70294117647057</v>
      </c>
      <c r="G106" s="167">
        <f t="shared" si="1"/>
        <v>0.43970294117647057</v>
      </c>
      <c r="H106" s="165" t="s">
        <v>404</v>
      </c>
      <c r="J106" s="163">
        <v>437</v>
      </c>
      <c r="K106" s="168">
        <v>50354</v>
      </c>
    </row>
    <row r="107" spans="1:11" ht="21" customHeight="1">
      <c r="A107" s="164">
        <v>105</v>
      </c>
      <c r="B107" s="165" t="s">
        <v>187</v>
      </c>
      <c r="C107" s="165" t="s">
        <v>405</v>
      </c>
      <c r="D107" s="165" t="s">
        <v>139</v>
      </c>
      <c r="E107" s="166">
        <v>500</v>
      </c>
      <c r="F107" s="166">
        <v>238</v>
      </c>
      <c r="G107" s="167">
        <f t="shared" si="1"/>
        <v>0.47599999999999998</v>
      </c>
      <c r="H107" s="165" t="s">
        <v>402</v>
      </c>
      <c r="J107" s="163">
        <v>224</v>
      </c>
      <c r="K107" s="168">
        <v>50491</v>
      </c>
    </row>
    <row r="108" spans="1:11" ht="21" customHeight="1">
      <c r="A108" s="164">
        <v>106</v>
      </c>
      <c r="B108" s="165" t="s">
        <v>187</v>
      </c>
      <c r="C108" s="165" t="s">
        <v>406</v>
      </c>
      <c r="D108" s="171" t="s">
        <v>139</v>
      </c>
      <c r="E108" s="166">
        <v>200</v>
      </c>
      <c r="F108" s="166">
        <v>416</v>
      </c>
      <c r="G108" s="167">
        <f t="shared" si="1"/>
        <v>2.08</v>
      </c>
      <c r="H108" s="165" t="s">
        <v>407</v>
      </c>
      <c r="J108" s="163">
        <v>400</v>
      </c>
      <c r="K108" s="168">
        <v>50937</v>
      </c>
    </row>
    <row r="109" spans="1:11" ht="21" customHeight="1">
      <c r="A109" s="164">
        <v>107</v>
      </c>
      <c r="B109" s="164" t="s">
        <v>408</v>
      </c>
      <c r="C109" s="191" t="s">
        <v>138</v>
      </c>
      <c r="D109" s="164" t="s">
        <v>139</v>
      </c>
      <c r="E109" s="166">
        <v>500</v>
      </c>
      <c r="F109" s="166">
        <v>213</v>
      </c>
      <c r="G109" s="167">
        <f t="shared" si="1"/>
        <v>0.42599999999999999</v>
      </c>
      <c r="H109" s="169" t="s">
        <v>408</v>
      </c>
      <c r="I109" s="163">
        <v>228.9</v>
      </c>
      <c r="J109" s="163" t="e">
        <v>#N/A</v>
      </c>
      <c r="K109" s="168">
        <v>50463</v>
      </c>
    </row>
    <row r="110" spans="1:11" ht="21" customHeight="1">
      <c r="A110" s="164">
        <v>108</v>
      </c>
      <c r="B110" s="165" t="s">
        <v>148</v>
      </c>
      <c r="C110" s="165" t="s">
        <v>149</v>
      </c>
      <c r="D110" s="165" t="s">
        <v>144</v>
      </c>
      <c r="E110" s="166">
        <v>360</v>
      </c>
      <c r="F110" s="166">
        <v>251.62941176470588</v>
      </c>
      <c r="G110" s="167">
        <f t="shared" si="1"/>
        <v>0.69897058823529412</v>
      </c>
      <c r="H110" s="165" t="s">
        <v>150</v>
      </c>
      <c r="I110" s="170"/>
      <c r="J110" s="163">
        <v>217</v>
      </c>
      <c r="K110" s="168">
        <v>50006</v>
      </c>
    </row>
    <row r="111" spans="1:11" ht="21" customHeight="1">
      <c r="A111" s="164">
        <v>109</v>
      </c>
      <c r="B111" s="165" t="s">
        <v>148</v>
      </c>
      <c r="C111" s="165" t="s">
        <v>151</v>
      </c>
      <c r="D111" s="165" t="s">
        <v>144</v>
      </c>
      <c r="E111" s="166">
        <v>360</v>
      </c>
      <c r="F111" s="166">
        <v>252.92647058823528</v>
      </c>
      <c r="G111" s="167">
        <f t="shared" si="1"/>
        <v>0.70257352941176465</v>
      </c>
      <c r="H111" s="165" t="s">
        <v>150</v>
      </c>
      <c r="J111" s="163">
        <v>217</v>
      </c>
      <c r="K111" s="168">
        <v>50007</v>
      </c>
    </row>
    <row r="112" spans="1:11" ht="21" customHeight="1">
      <c r="A112" s="164">
        <v>110</v>
      </c>
      <c r="B112" s="165" t="s">
        <v>148</v>
      </c>
      <c r="C112" s="165" t="s">
        <v>409</v>
      </c>
      <c r="D112" s="165" t="s">
        <v>144</v>
      </c>
      <c r="E112" s="166">
        <v>210</v>
      </c>
      <c r="F112" s="166">
        <v>284.05588235294118</v>
      </c>
      <c r="G112" s="167">
        <f t="shared" si="1"/>
        <v>1.3526470588235295</v>
      </c>
      <c r="H112" s="165" t="s">
        <v>152</v>
      </c>
      <c r="J112" s="163">
        <v>246</v>
      </c>
      <c r="K112" s="168">
        <v>50008</v>
      </c>
    </row>
    <row r="113" spans="1:11" ht="21" customHeight="1">
      <c r="A113" s="164">
        <v>111</v>
      </c>
      <c r="B113" s="165" t="s">
        <v>148</v>
      </c>
      <c r="C113" s="165" t="s">
        <v>410</v>
      </c>
      <c r="D113" s="165" t="s">
        <v>139</v>
      </c>
      <c r="E113" s="166">
        <v>230</v>
      </c>
      <c r="F113" s="166">
        <v>205</v>
      </c>
      <c r="G113" s="167">
        <f t="shared" si="1"/>
        <v>0.89130434782608692</v>
      </c>
      <c r="H113" s="165" t="s">
        <v>152</v>
      </c>
      <c r="J113" s="163">
        <v>205</v>
      </c>
      <c r="K113" s="168">
        <v>51560</v>
      </c>
    </row>
    <row r="114" spans="1:11" ht="21" customHeight="1">
      <c r="A114" s="164">
        <v>112</v>
      </c>
      <c r="B114" s="165" t="s">
        <v>148</v>
      </c>
      <c r="C114" s="165" t="s">
        <v>411</v>
      </c>
      <c r="D114" s="165" t="s">
        <v>139</v>
      </c>
      <c r="E114" s="166">
        <v>230</v>
      </c>
      <c r="F114" s="166">
        <v>205</v>
      </c>
      <c r="G114" s="167">
        <f t="shared" si="1"/>
        <v>0.89130434782608692</v>
      </c>
      <c r="H114" s="165" t="s">
        <v>152</v>
      </c>
      <c r="J114" s="163">
        <v>205</v>
      </c>
      <c r="K114" s="168">
        <v>51559</v>
      </c>
    </row>
    <row r="115" spans="1:11" ht="21" customHeight="1">
      <c r="A115" s="164">
        <v>113</v>
      </c>
      <c r="B115" s="165" t="s">
        <v>148</v>
      </c>
      <c r="C115" s="165" t="s">
        <v>412</v>
      </c>
      <c r="D115" s="165" t="s">
        <v>342</v>
      </c>
      <c r="E115" s="166">
        <v>450</v>
      </c>
      <c r="F115" s="166">
        <v>930</v>
      </c>
      <c r="G115" s="167">
        <f t="shared" si="1"/>
        <v>2.0666666666666669</v>
      </c>
      <c r="H115" s="165" t="s">
        <v>153</v>
      </c>
      <c r="J115" s="163">
        <v>930</v>
      </c>
      <c r="K115" s="168" t="e">
        <v>#N/A</v>
      </c>
    </row>
    <row r="116" spans="1:11" ht="21" customHeight="1">
      <c r="A116" s="164">
        <v>114</v>
      </c>
      <c r="B116" s="165" t="s">
        <v>148</v>
      </c>
      <c r="C116" s="165" t="s">
        <v>413</v>
      </c>
      <c r="D116" s="165" t="s">
        <v>342</v>
      </c>
      <c r="E116" s="166">
        <v>450</v>
      </c>
      <c r="F116" s="166">
        <v>930</v>
      </c>
      <c r="G116" s="167">
        <f t="shared" si="1"/>
        <v>2.0666666666666669</v>
      </c>
      <c r="H116" s="165" t="s">
        <v>153</v>
      </c>
      <c r="J116" s="163">
        <v>930</v>
      </c>
      <c r="K116" s="168" t="e">
        <v>#N/A</v>
      </c>
    </row>
    <row r="117" spans="1:11" ht="21" customHeight="1">
      <c r="A117" s="164">
        <v>115</v>
      </c>
      <c r="B117" s="165" t="s">
        <v>148</v>
      </c>
      <c r="C117" s="165" t="s">
        <v>414</v>
      </c>
      <c r="D117" s="165" t="s">
        <v>342</v>
      </c>
      <c r="E117" s="166">
        <v>450</v>
      </c>
      <c r="F117" s="166">
        <v>930</v>
      </c>
      <c r="G117" s="167">
        <f t="shared" si="1"/>
        <v>2.0666666666666669</v>
      </c>
      <c r="H117" s="165" t="s">
        <v>153</v>
      </c>
      <c r="J117" s="163">
        <v>930</v>
      </c>
      <c r="K117" s="168" t="e">
        <v>#N/A</v>
      </c>
    </row>
    <row r="118" spans="1:11" ht="21" customHeight="1">
      <c r="A118" s="164">
        <v>116</v>
      </c>
      <c r="B118" s="165" t="s">
        <v>148</v>
      </c>
      <c r="C118" s="165" t="s">
        <v>415</v>
      </c>
      <c r="D118" s="165" t="s">
        <v>342</v>
      </c>
      <c r="E118" s="166">
        <v>450</v>
      </c>
      <c r="F118" s="166">
        <v>930</v>
      </c>
      <c r="G118" s="167">
        <f t="shared" si="1"/>
        <v>2.0666666666666669</v>
      </c>
      <c r="H118" s="165" t="s">
        <v>153</v>
      </c>
      <c r="J118" s="163">
        <v>930</v>
      </c>
      <c r="K118" s="168" t="e">
        <v>#N/A</v>
      </c>
    </row>
    <row r="119" spans="1:11" ht="21" customHeight="1">
      <c r="A119" s="164">
        <v>117</v>
      </c>
      <c r="B119" s="165" t="s">
        <v>148</v>
      </c>
      <c r="C119" s="165" t="s">
        <v>416</v>
      </c>
      <c r="D119" s="165" t="s">
        <v>342</v>
      </c>
      <c r="E119" s="166">
        <v>450</v>
      </c>
      <c r="F119" s="166">
        <v>930</v>
      </c>
      <c r="G119" s="167">
        <f t="shared" si="1"/>
        <v>2.0666666666666669</v>
      </c>
      <c r="H119" s="165" t="s">
        <v>153</v>
      </c>
      <c r="J119" s="163">
        <v>930</v>
      </c>
      <c r="K119" s="168" t="e">
        <v>#N/A</v>
      </c>
    </row>
    <row r="120" spans="1:11" ht="21" customHeight="1">
      <c r="A120" s="164">
        <v>118</v>
      </c>
      <c r="B120" s="165" t="s">
        <v>165</v>
      </c>
      <c r="C120" s="165" t="s">
        <v>417</v>
      </c>
      <c r="D120" s="165" t="s">
        <v>166</v>
      </c>
      <c r="E120" s="166">
        <v>1000</v>
      </c>
      <c r="F120" s="166">
        <v>656</v>
      </c>
      <c r="G120" s="167">
        <f t="shared" si="1"/>
        <v>0.65600000000000003</v>
      </c>
      <c r="H120" s="165" t="s">
        <v>157</v>
      </c>
      <c r="J120" s="163">
        <v>656</v>
      </c>
      <c r="K120" s="168">
        <v>50832</v>
      </c>
    </row>
    <row r="121" spans="1:11" ht="21" customHeight="1">
      <c r="A121" s="164">
        <v>119</v>
      </c>
      <c r="B121" s="165" t="s">
        <v>154</v>
      </c>
      <c r="C121" s="165" t="s">
        <v>418</v>
      </c>
      <c r="D121" s="165" t="s">
        <v>144</v>
      </c>
      <c r="E121" s="166">
        <v>1250</v>
      </c>
      <c r="F121" s="166">
        <v>374.84999999999997</v>
      </c>
      <c r="G121" s="167">
        <f t="shared" si="1"/>
        <v>0.29987999999999998</v>
      </c>
      <c r="H121" s="165" t="s">
        <v>379</v>
      </c>
      <c r="J121" s="163">
        <v>344</v>
      </c>
      <c r="K121" s="168">
        <v>50009</v>
      </c>
    </row>
    <row r="122" spans="1:11" ht="21" customHeight="1">
      <c r="A122" s="164">
        <v>120</v>
      </c>
      <c r="B122" s="165" t="s">
        <v>154</v>
      </c>
      <c r="C122" s="165" t="s">
        <v>419</v>
      </c>
      <c r="D122" s="165" t="s">
        <v>144</v>
      </c>
      <c r="E122" s="166">
        <v>500</v>
      </c>
      <c r="F122" s="166">
        <v>228.28235294117647</v>
      </c>
      <c r="G122" s="167">
        <f t="shared" si="1"/>
        <v>0.45656470588235293</v>
      </c>
      <c r="H122" s="165" t="s">
        <v>379</v>
      </c>
      <c r="J122" s="163">
        <v>207</v>
      </c>
      <c r="K122" s="168">
        <v>50856</v>
      </c>
    </row>
    <row r="123" spans="1:11" ht="21" customHeight="1">
      <c r="A123" s="164">
        <v>121</v>
      </c>
      <c r="B123" s="165" t="s">
        <v>154</v>
      </c>
      <c r="C123" s="165" t="s">
        <v>420</v>
      </c>
      <c r="D123" s="165" t="s">
        <v>144</v>
      </c>
      <c r="E123" s="166">
        <v>500</v>
      </c>
      <c r="F123" s="166">
        <v>225.68823529411767</v>
      </c>
      <c r="G123" s="167">
        <f t="shared" si="1"/>
        <v>0.45137647058823532</v>
      </c>
      <c r="H123" s="165" t="s">
        <v>379</v>
      </c>
      <c r="J123" s="163">
        <v>205</v>
      </c>
      <c r="K123" s="168">
        <v>50857</v>
      </c>
    </row>
    <row r="124" spans="1:11" ht="21" customHeight="1">
      <c r="A124" s="164">
        <v>122</v>
      </c>
      <c r="B124" s="165" t="s">
        <v>154</v>
      </c>
      <c r="C124" s="165" t="s">
        <v>421</v>
      </c>
      <c r="D124" s="165" t="s">
        <v>144</v>
      </c>
      <c r="E124" s="166">
        <v>240</v>
      </c>
      <c r="F124" s="166">
        <v>356.69117647058823</v>
      </c>
      <c r="G124" s="167">
        <f t="shared" si="1"/>
        <v>1.4862132352941175</v>
      </c>
      <c r="H124" s="165" t="s">
        <v>379</v>
      </c>
      <c r="J124" s="163">
        <v>305.22355769230768</v>
      </c>
      <c r="K124" s="168">
        <v>50598</v>
      </c>
    </row>
    <row r="125" spans="1:11" ht="21" customHeight="1">
      <c r="A125" s="164">
        <v>123</v>
      </c>
      <c r="B125" s="165" t="s">
        <v>154</v>
      </c>
      <c r="C125" s="165" t="s">
        <v>422</v>
      </c>
      <c r="D125" s="165" t="s">
        <v>144</v>
      </c>
      <c r="E125" s="166">
        <v>1000</v>
      </c>
      <c r="F125" s="166">
        <v>304</v>
      </c>
      <c r="G125" s="167">
        <f t="shared" si="1"/>
        <v>0.30399999999999999</v>
      </c>
      <c r="H125" s="165" t="s">
        <v>423</v>
      </c>
      <c r="J125" s="163">
        <v>304</v>
      </c>
      <c r="K125" s="168">
        <v>50010</v>
      </c>
    </row>
    <row r="126" spans="1:11" ht="21" customHeight="1">
      <c r="A126" s="164">
        <v>124</v>
      </c>
      <c r="B126" s="165" t="s">
        <v>154</v>
      </c>
      <c r="C126" s="165" t="s">
        <v>424</v>
      </c>
      <c r="D126" s="165" t="s">
        <v>144</v>
      </c>
      <c r="E126" s="166">
        <v>1000</v>
      </c>
      <c r="F126" s="166">
        <v>562</v>
      </c>
      <c r="G126" s="167">
        <f t="shared" si="1"/>
        <v>0.56200000000000006</v>
      </c>
      <c r="H126" s="165" t="s">
        <v>321</v>
      </c>
      <c r="J126" s="163">
        <v>539</v>
      </c>
      <c r="K126" s="168">
        <v>50011</v>
      </c>
    </row>
    <row r="127" spans="1:11" ht="21" customHeight="1">
      <c r="A127" s="164">
        <v>125</v>
      </c>
      <c r="B127" s="165" t="s">
        <v>154</v>
      </c>
      <c r="C127" s="165" t="s">
        <v>425</v>
      </c>
      <c r="D127" s="165" t="s">
        <v>144</v>
      </c>
      <c r="E127" s="166">
        <v>1000</v>
      </c>
      <c r="F127" s="166">
        <v>405</v>
      </c>
      <c r="G127" s="167">
        <f t="shared" si="1"/>
        <v>0.40500000000000003</v>
      </c>
      <c r="H127" s="165" t="s">
        <v>379</v>
      </c>
      <c r="J127" s="163">
        <v>405</v>
      </c>
      <c r="K127" s="168">
        <v>50013</v>
      </c>
    </row>
    <row r="128" spans="1:11" ht="21" customHeight="1">
      <c r="A128" s="164">
        <v>126</v>
      </c>
      <c r="B128" s="165" t="s">
        <v>154</v>
      </c>
      <c r="C128" s="165" t="s">
        <v>426</v>
      </c>
      <c r="D128" s="165" t="s">
        <v>144</v>
      </c>
      <c r="E128" s="166">
        <v>300</v>
      </c>
      <c r="F128" s="166">
        <v>328.62363006038919</v>
      </c>
      <c r="G128" s="167">
        <f t="shared" si="1"/>
        <v>1.0954121002012973</v>
      </c>
      <c r="H128" s="165"/>
      <c r="J128" s="163">
        <v>328.62363006038919</v>
      </c>
      <c r="K128" s="168">
        <v>50597</v>
      </c>
    </row>
    <row r="129" spans="1:11" ht="21" customHeight="1">
      <c r="A129" s="164">
        <v>127</v>
      </c>
      <c r="B129" s="165" t="s">
        <v>173</v>
      </c>
      <c r="C129" s="165" t="s">
        <v>427</v>
      </c>
      <c r="D129" s="165" t="s">
        <v>146</v>
      </c>
      <c r="E129" s="166">
        <v>120</v>
      </c>
      <c r="F129" s="166">
        <v>289</v>
      </c>
      <c r="G129" s="167">
        <f t="shared" si="1"/>
        <v>2.4083333333333332</v>
      </c>
      <c r="H129" s="165"/>
      <c r="J129" s="163">
        <v>282</v>
      </c>
      <c r="K129" s="168">
        <v>50750</v>
      </c>
    </row>
    <row r="130" spans="1:11" ht="21" customHeight="1">
      <c r="A130" s="164">
        <v>128</v>
      </c>
      <c r="B130" s="165" t="s">
        <v>173</v>
      </c>
      <c r="C130" s="165" t="s">
        <v>428</v>
      </c>
      <c r="D130" s="165" t="s">
        <v>172</v>
      </c>
      <c r="E130" s="166">
        <v>340</v>
      </c>
      <c r="F130" s="166">
        <v>321</v>
      </c>
      <c r="G130" s="167">
        <f t="shared" si="1"/>
        <v>0.94411764705882351</v>
      </c>
      <c r="H130" s="165"/>
      <c r="J130" s="163">
        <v>321</v>
      </c>
      <c r="K130" s="168">
        <v>50193</v>
      </c>
    </row>
    <row r="131" spans="1:11" ht="21" customHeight="1">
      <c r="A131" s="164">
        <v>129</v>
      </c>
      <c r="B131" s="165" t="s">
        <v>173</v>
      </c>
      <c r="C131" s="165" t="s">
        <v>429</v>
      </c>
      <c r="D131" s="165" t="s">
        <v>144</v>
      </c>
      <c r="E131" s="166">
        <v>200</v>
      </c>
      <c r="F131" s="166">
        <v>286.8062974416643</v>
      </c>
      <c r="G131" s="167">
        <f t="shared" ref="G131:G194" si="2">F131/E131</f>
        <v>1.4340314872083215</v>
      </c>
      <c r="H131" s="165"/>
      <c r="J131" s="163">
        <v>286.8062974416643</v>
      </c>
      <c r="K131" s="168">
        <v>50795</v>
      </c>
    </row>
    <row r="132" spans="1:11" ht="21" customHeight="1">
      <c r="A132" s="164">
        <v>130</v>
      </c>
      <c r="B132" s="165" t="s">
        <v>173</v>
      </c>
      <c r="C132" s="165" t="s">
        <v>430</v>
      </c>
      <c r="D132" s="165" t="s">
        <v>431</v>
      </c>
      <c r="E132" s="166">
        <v>200</v>
      </c>
      <c r="F132" s="166">
        <v>555</v>
      </c>
      <c r="G132" s="167">
        <f t="shared" si="2"/>
        <v>2.7749999999999999</v>
      </c>
      <c r="H132" s="165" t="s">
        <v>432</v>
      </c>
      <c r="J132" s="163">
        <v>555</v>
      </c>
      <c r="K132" s="168">
        <v>50927</v>
      </c>
    </row>
    <row r="133" spans="1:11" ht="21" customHeight="1">
      <c r="A133" s="164">
        <v>131</v>
      </c>
      <c r="B133" s="165" t="s">
        <v>173</v>
      </c>
      <c r="C133" s="171" t="s">
        <v>433</v>
      </c>
      <c r="D133" s="171" t="s">
        <v>434</v>
      </c>
      <c r="E133" s="166">
        <v>250</v>
      </c>
      <c r="F133" s="166">
        <v>464</v>
      </c>
      <c r="G133" s="167">
        <f t="shared" si="2"/>
        <v>1.8560000000000001</v>
      </c>
      <c r="H133" s="165"/>
      <c r="J133" s="163">
        <v>464</v>
      </c>
      <c r="K133" s="168">
        <v>50875</v>
      </c>
    </row>
    <row r="134" spans="1:11" ht="21" customHeight="1">
      <c r="A134" s="164">
        <v>132</v>
      </c>
      <c r="B134" s="165" t="s">
        <v>173</v>
      </c>
      <c r="C134" s="171" t="s">
        <v>435</v>
      </c>
      <c r="D134" s="171" t="s">
        <v>434</v>
      </c>
      <c r="E134" s="166">
        <v>250</v>
      </c>
      <c r="F134" s="166">
        <v>451</v>
      </c>
      <c r="G134" s="167">
        <f t="shared" si="2"/>
        <v>1.804</v>
      </c>
      <c r="H134" s="165" t="s">
        <v>324</v>
      </c>
      <c r="J134" s="163">
        <v>451</v>
      </c>
      <c r="K134" s="168">
        <v>51106</v>
      </c>
    </row>
    <row r="135" spans="1:11" ht="21" customHeight="1">
      <c r="A135" s="164">
        <v>133</v>
      </c>
      <c r="B135" s="165" t="s">
        <v>173</v>
      </c>
      <c r="C135" s="165" t="s">
        <v>436</v>
      </c>
      <c r="D135" s="165" t="s">
        <v>146</v>
      </c>
      <c r="E135" s="166">
        <v>1000</v>
      </c>
      <c r="F135" s="166">
        <v>411</v>
      </c>
      <c r="G135" s="167">
        <f t="shared" si="2"/>
        <v>0.41099999999999998</v>
      </c>
      <c r="H135" s="165" t="s">
        <v>432</v>
      </c>
      <c r="J135" s="163">
        <v>416</v>
      </c>
      <c r="K135" s="168">
        <v>50471</v>
      </c>
    </row>
    <row r="136" spans="1:11" ht="21" customHeight="1">
      <c r="A136" s="164">
        <v>134</v>
      </c>
      <c r="B136" s="165" t="s">
        <v>173</v>
      </c>
      <c r="C136" s="165" t="s">
        <v>437</v>
      </c>
      <c r="D136" s="165" t="s">
        <v>438</v>
      </c>
      <c r="E136" s="166">
        <v>200</v>
      </c>
      <c r="F136" s="166">
        <v>113</v>
      </c>
      <c r="G136" s="167">
        <f t="shared" si="2"/>
        <v>0.56499999999999995</v>
      </c>
      <c r="H136" s="165" t="s">
        <v>324</v>
      </c>
      <c r="J136" s="163">
        <v>96</v>
      </c>
      <c r="K136" s="168">
        <v>50904</v>
      </c>
    </row>
    <row r="137" spans="1:11" ht="21" customHeight="1">
      <c r="A137" s="164">
        <v>135</v>
      </c>
      <c r="B137" s="165" t="s">
        <v>173</v>
      </c>
      <c r="C137" s="165" t="s">
        <v>439</v>
      </c>
      <c r="D137" s="165" t="s">
        <v>146</v>
      </c>
      <c r="E137" s="166">
        <v>200</v>
      </c>
      <c r="F137" s="166">
        <v>113</v>
      </c>
      <c r="G137" s="167">
        <f t="shared" si="2"/>
        <v>0.56499999999999995</v>
      </c>
      <c r="H137" s="165"/>
      <c r="J137" s="163">
        <v>96</v>
      </c>
      <c r="K137" s="168">
        <v>50905</v>
      </c>
    </row>
    <row r="138" spans="1:11" ht="21" customHeight="1">
      <c r="A138" s="164">
        <v>136</v>
      </c>
      <c r="B138" s="165" t="s">
        <v>173</v>
      </c>
      <c r="C138" s="165" t="s">
        <v>440</v>
      </c>
      <c r="D138" s="165" t="s">
        <v>172</v>
      </c>
      <c r="E138" s="166">
        <v>180</v>
      </c>
      <c r="F138" s="166">
        <v>599</v>
      </c>
      <c r="G138" s="167">
        <f t="shared" si="2"/>
        <v>3.3277777777777779</v>
      </c>
      <c r="H138" s="165" t="s">
        <v>441</v>
      </c>
      <c r="J138" s="163">
        <v>576</v>
      </c>
      <c r="K138" s="168">
        <v>51068</v>
      </c>
    </row>
    <row r="139" spans="1:11" ht="21" customHeight="1">
      <c r="A139" s="164">
        <v>137</v>
      </c>
      <c r="B139" s="165" t="s">
        <v>173</v>
      </c>
      <c r="C139" s="165" t="s">
        <v>442</v>
      </c>
      <c r="D139" s="165" t="s">
        <v>172</v>
      </c>
      <c r="E139" s="166">
        <v>175</v>
      </c>
      <c r="F139" s="166">
        <v>313</v>
      </c>
      <c r="G139" s="167">
        <f t="shared" si="2"/>
        <v>1.7885714285714285</v>
      </c>
      <c r="H139" s="165"/>
      <c r="J139" s="163">
        <v>300</v>
      </c>
      <c r="K139" s="168">
        <v>51069</v>
      </c>
    </row>
    <row r="140" spans="1:11" ht="21" customHeight="1">
      <c r="A140" s="164">
        <v>138</v>
      </c>
      <c r="B140" s="165" t="s">
        <v>173</v>
      </c>
      <c r="C140" s="192" t="s">
        <v>443</v>
      </c>
      <c r="D140" s="171" t="s">
        <v>444</v>
      </c>
      <c r="E140" s="187">
        <v>480</v>
      </c>
      <c r="F140" s="166">
        <v>502</v>
      </c>
      <c r="G140" s="167">
        <f t="shared" si="2"/>
        <v>1.0458333333333334</v>
      </c>
      <c r="H140" s="186" t="s">
        <v>445</v>
      </c>
      <c r="I140" s="189"/>
      <c r="J140" s="189">
        <v>480</v>
      </c>
      <c r="K140" s="173">
        <v>51594</v>
      </c>
    </row>
    <row r="141" spans="1:11" ht="21" customHeight="1">
      <c r="A141" s="164">
        <v>139</v>
      </c>
      <c r="B141" s="165" t="s">
        <v>189</v>
      </c>
      <c r="C141" s="165" t="s">
        <v>446</v>
      </c>
      <c r="D141" s="165" t="s">
        <v>166</v>
      </c>
      <c r="E141" s="166">
        <v>550</v>
      </c>
      <c r="F141" s="166">
        <v>1660</v>
      </c>
      <c r="G141" s="167">
        <f t="shared" si="2"/>
        <v>3.0181818181818181</v>
      </c>
      <c r="H141" s="165" t="s">
        <v>447</v>
      </c>
      <c r="J141" s="163">
        <v>1555</v>
      </c>
      <c r="K141" s="168">
        <v>50388</v>
      </c>
    </row>
    <row r="142" spans="1:11" ht="21" customHeight="1">
      <c r="A142" s="164">
        <v>140</v>
      </c>
      <c r="B142" s="165" t="s">
        <v>189</v>
      </c>
      <c r="C142" s="165" t="s">
        <v>448</v>
      </c>
      <c r="D142" s="165" t="s">
        <v>144</v>
      </c>
      <c r="E142" s="166">
        <v>40</v>
      </c>
      <c r="F142" s="166">
        <v>337</v>
      </c>
      <c r="G142" s="167">
        <f t="shared" si="2"/>
        <v>8.4250000000000007</v>
      </c>
      <c r="H142" s="165" t="s">
        <v>449</v>
      </c>
      <c r="J142" s="163">
        <v>294</v>
      </c>
      <c r="K142" s="168">
        <v>51522</v>
      </c>
    </row>
    <row r="143" spans="1:11" ht="21" customHeight="1">
      <c r="A143" s="164">
        <v>141</v>
      </c>
      <c r="B143" s="165" t="s">
        <v>189</v>
      </c>
      <c r="C143" s="165" t="s">
        <v>450</v>
      </c>
      <c r="D143" s="165" t="s">
        <v>144</v>
      </c>
      <c r="E143" s="166">
        <v>53</v>
      </c>
      <c r="F143" s="166">
        <v>203</v>
      </c>
      <c r="G143" s="167">
        <f t="shared" si="2"/>
        <v>3.8301886792452828</v>
      </c>
      <c r="H143" s="165"/>
      <c r="J143" s="163">
        <v>202.91023013871376</v>
      </c>
      <c r="K143" s="168">
        <v>51729</v>
      </c>
    </row>
    <row r="144" spans="1:11" s="170" customFormat="1" ht="21" customHeight="1">
      <c r="A144" s="164">
        <v>142</v>
      </c>
      <c r="B144" s="165" t="s">
        <v>189</v>
      </c>
      <c r="C144" s="165" t="s">
        <v>451</v>
      </c>
      <c r="D144" s="165" t="s">
        <v>144</v>
      </c>
      <c r="E144" s="166">
        <v>143</v>
      </c>
      <c r="F144" s="166">
        <v>230</v>
      </c>
      <c r="G144" s="167">
        <f t="shared" si="2"/>
        <v>1.6083916083916083</v>
      </c>
      <c r="H144" s="165" t="s">
        <v>397</v>
      </c>
      <c r="I144" s="163"/>
      <c r="J144" s="163">
        <v>230</v>
      </c>
      <c r="K144" s="168">
        <v>50383</v>
      </c>
    </row>
    <row r="145" spans="1:11" s="170" customFormat="1" ht="21" customHeight="1">
      <c r="A145" s="164">
        <v>143</v>
      </c>
      <c r="B145" s="165" t="s">
        <v>189</v>
      </c>
      <c r="C145" s="165" t="s">
        <v>452</v>
      </c>
      <c r="D145" s="165" t="s">
        <v>144</v>
      </c>
      <c r="E145" s="166">
        <v>77</v>
      </c>
      <c r="F145" s="166">
        <v>216</v>
      </c>
      <c r="G145" s="167">
        <f t="shared" si="2"/>
        <v>2.8051948051948052</v>
      </c>
      <c r="H145" s="165" t="s">
        <v>453</v>
      </c>
      <c r="I145" s="163"/>
      <c r="J145" s="163">
        <v>215.6681597611049</v>
      </c>
      <c r="K145" s="168">
        <v>51705</v>
      </c>
    </row>
    <row r="146" spans="1:11" ht="21" customHeight="1">
      <c r="A146" s="164">
        <v>144</v>
      </c>
      <c r="B146" s="165" t="s">
        <v>189</v>
      </c>
      <c r="C146" s="165" t="s">
        <v>454</v>
      </c>
      <c r="D146" s="165" t="s">
        <v>144</v>
      </c>
      <c r="E146" s="166">
        <v>160</v>
      </c>
      <c r="F146" s="166">
        <v>216</v>
      </c>
      <c r="G146" s="167">
        <f t="shared" si="2"/>
        <v>1.35</v>
      </c>
      <c r="H146" s="165" t="s">
        <v>455</v>
      </c>
      <c r="J146" s="163">
        <v>215.69322875688434</v>
      </c>
      <c r="K146" s="168">
        <v>51632</v>
      </c>
    </row>
    <row r="147" spans="1:11" ht="21" customHeight="1">
      <c r="A147" s="164">
        <v>145</v>
      </c>
      <c r="B147" s="165" t="s">
        <v>189</v>
      </c>
      <c r="C147" s="165" t="s">
        <v>190</v>
      </c>
      <c r="D147" s="165" t="s">
        <v>166</v>
      </c>
      <c r="E147" s="166">
        <v>115</v>
      </c>
      <c r="F147" s="166">
        <v>307</v>
      </c>
      <c r="G147" s="167">
        <f t="shared" si="2"/>
        <v>2.6695652173913045</v>
      </c>
      <c r="H147" s="165" t="s">
        <v>447</v>
      </c>
      <c r="J147" s="163">
        <v>307</v>
      </c>
      <c r="K147" s="168">
        <v>50653</v>
      </c>
    </row>
    <row r="148" spans="1:11" ht="21" customHeight="1">
      <c r="A148" s="164">
        <v>146</v>
      </c>
      <c r="B148" s="165" t="s">
        <v>189</v>
      </c>
      <c r="C148" s="165" t="s">
        <v>191</v>
      </c>
      <c r="D148" s="165" t="s">
        <v>140</v>
      </c>
      <c r="E148" s="166">
        <v>38</v>
      </c>
      <c r="F148" s="166">
        <v>257</v>
      </c>
      <c r="G148" s="167">
        <f t="shared" si="2"/>
        <v>6.7631578947368425</v>
      </c>
      <c r="H148" s="165" t="s">
        <v>447</v>
      </c>
      <c r="J148" s="163">
        <v>257</v>
      </c>
      <c r="K148" s="168">
        <v>50680</v>
      </c>
    </row>
    <row r="149" spans="1:11" ht="21" customHeight="1">
      <c r="A149" s="164">
        <v>147</v>
      </c>
      <c r="B149" s="165" t="s">
        <v>189</v>
      </c>
      <c r="C149" s="165" t="s">
        <v>456</v>
      </c>
      <c r="D149" s="165" t="s">
        <v>144</v>
      </c>
      <c r="E149" s="166">
        <v>16</v>
      </c>
      <c r="F149" s="166">
        <v>67</v>
      </c>
      <c r="G149" s="167">
        <f t="shared" si="2"/>
        <v>4.1875</v>
      </c>
      <c r="H149" s="165" t="s">
        <v>457</v>
      </c>
      <c r="J149" s="163">
        <v>64</v>
      </c>
      <c r="K149" s="168">
        <v>50842</v>
      </c>
    </row>
    <row r="150" spans="1:11" ht="21" customHeight="1">
      <c r="A150" s="164">
        <v>148</v>
      </c>
      <c r="B150" s="165" t="s">
        <v>189</v>
      </c>
      <c r="C150" s="165" t="s">
        <v>458</v>
      </c>
      <c r="D150" s="165" t="s">
        <v>166</v>
      </c>
      <c r="E150" s="166">
        <v>98</v>
      </c>
      <c r="F150" s="166">
        <v>360</v>
      </c>
      <c r="G150" s="167">
        <f t="shared" si="2"/>
        <v>3.6734693877551021</v>
      </c>
      <c r="H150" s="165" t="s">
        <v>153</v>
      </c>
      <c r="J150" s="163">
        <v>360</v>
      </c>
      <c r="K150" s="168">
        <v>50378</v>
      </c>
    </row>
    <row r="151" spans="1:11" ht="21" customHeight="1">
      <c r="A151" s="164">
        <v>149</v>
      </c>
      <c r="B151" s="165" t="s">
        <v>189</v>
      </c>
      <c r="C151" s="165" t="s">
        <v>459</v>
      </c>
      <c r="D151" s="165" t="s">
        <v>166</v>
      </c>
      <c r="E151" s="166">
        <v>170</v>
      </c>
      <c r="F151" s="166">
        <v>380</v>
      </c>
      <c r="G151" s="167">
        <f t="shared" si="2"/>
        <v>2.2352941176470589</v>
      </c>
      <c r="H151" s="165" t="s">
        <v>153</v>
      </c>
      <c r="J151" s="163">
        <v>358</v>
      </c>
      <c r="K151" s="168">
        <v>50379</v>
      </c>
    </row>
    <row r="152" spans="1:11" ht="21" customHeight="1">
      <c r="A152" s="164">
        <v>150</v>
      </c>
      <c r="B152" s="165" t="s">
        <v>189</v>
      </c>
      <c r="C152" s="165" t="s">
        <v>460</v>
      </c>
      <c r="D152" s="165" t="s">
        <v>144</v>
      </c>
      <c r="E152" s="166">
        <v>110</v>
      </c>
      <c r="F152" s="166">
        <v>171</v>
      </c>
      <c r="G152" s="167">
        <f t="shared" si="2"/>
        <v>1.5545454545454545</v>
      </c>
      <c r="H152" s="165" t="s">
        <v>192</v>
      </c>
      <c r="J152" s="163">
        <v>171</v>
      </c>
      <c r="K152" s="168">
        <v>50480</v>
      </c>
    </row>
    <row r="153" spans="1:11" ht="21" customHeight="1">
      <c r="A153" s="164">
        <v>151</v>
      </c>
      <c r="B153" s="165" t="s">
        <v>189</v>
      </c>
      <c r="C153" s="165" t="s">
        <v>193</v>
      </c>
      <c r="D153" s="165" t="s">
        <v>144</v>
      </c>
      <c r="E153" s="166">
        <v>279</v>
      </c>
      <c r="F153" s="166">
        <v>346.99675324675326</v>
      </c>
      <c r="G153" s="167">
        <f t="shared" si="2"/>
        <v>1.243715961457897</v>
      </c>
      <c r="H153" s="165" t="s">
        <v>152</v>
      </c>
      <c r="J153" s="163">
        <v>346.99675324675326</v>
      </c>
      <c r="K153" s="168">
        <v>50878</v>
      </c>
    </row>
    <row r="154" spans="1:11" ht="21" customHeight="1">
      <c r="A154" s="164">
        <v>152</v>
      </c>
      <c r="B154" s="165" t="s">
        <v>189</v>
      </c>
      <c r="C154" s="165" t="s">
        <v>194</v>
      </c>
      <c r="D154" s="165" t="s">
        <v>144</v>
      </c>
      <c r="E154" s="166">
        <v>240</v>
      </c>
      <c r="F154" s="166">
        <v>361.87941176470594</v>
      </c>
      <c r="G154" s="167">
        <f t="shared" si="2"/>
        <v>1.5078308823529414</v>
      </c>
      <c r="H154" s="165" t="s">
        <v>155</v>
      </c>
      <c r="J154" s="163">
        <v>319</v>
      </c>
      <c r="K154" s="168">
        <v>50517</v>
      </c>
    </row>
    <row r="155" spans="1:11" ht="21" customHeight="1">
      <c r="A155" s="164">
        <v>153</v>
      </c>
      <c r="B155" s="165" t="s">
        <v>189</v>
      </c>
      <c r="C155" s="165" t="s">
        <v>461</v>
      </c>
      <c r="D155" s="171" t="s">
        <v>139</v>
      </c>
      <c r="E155" s="166">
        <v>160</v>
      </c>
      <c r="F155" s="166">
        <v>204</v>
      </c>
      <c r="G155" s="167">
        <f t="shared" si="2"/>
        <v>1.2749999999999999</v>
      </c>
      <c r="H155" s="165"/>
      <c r="J155" s="163">
        <v>204</v>
      </c>
      <c r="K155" s="168">
        <v>51733</v>
      </c>
    </row>
    <row r="156" spans="1:11" ht="21" customHeight="1">
      <c r="A156" s="164">
        <v>154</v>
      </c>
      <c r="B156" s="165" t="s">
        <v>189</v>
      </c>
      <c r="C156" s="165" t="s">
        <v>462</v>
      </c>
      <c r="D156" s="171" t="s">
        <v>463</v>
      </c>
      <c r="E156" s="166">
        <v>420</v>
      </c>
      <c r="F156" s="166">
        <v>1238.6911764705881</v>
      </c>
      <c r="G156" s="167">
        <f t="shared" si="2"/>
        <v>2.9492647058823525</v>
      </c>
      <c r="H156" s="165" t="s">
        <v>464</v>
      </c>
      <c r="J156" s="163">
        <v>1100</v>
      </c>
      <c r="K156" s="168">
        <v>51066</v>
      </c>
    </row>
    <row r="157" spans="1:11" ht="21" customHeight="1">
      <c r="A157" s="164">
        <v>155</v>
      </c>
      <c r="B157" s="165" t="s">
        <v>189</v>
      </c>
      <c r="C157" s="171" t="s">
        <v>465</v>
      </c>
      <c r="D157" s="165" t="s">
        <v>139</v>
      </c>
      <c r="E157" s="166">
        <v>12</v>
      </c>
      <c r="F157" s="166">
        <v>237</v>
      </c>
      <c r="G157" s="167">
        <f t="shared" si="2"/>
        <v>19.75</v>
      </c>
      <c r="H157" s="165"/>
      <c r="J157" s="163">
        <v>237</v>
      </c>
      <c r="K157" s="168">
        <v>51134</v>
      </c>
    </row>
    <row r="158" spans="1:11" ht="21" customHeight="1">
      <c r="A158" s="164">
        <v>156</v>
      </c>
      <c r="B158" s="165" t="s">
        <v>189</v>
      </c>
      <c r="C158" s="171" t="s">
        <v>466</v>
      </c>
      <c r="D158" s="165" t="s">
        <v>139</v>
      </c>
      <c r="E158" s="166">
        <v>24</v>
      </c>
      <c r="F158" s="166">
        <v>237</v>
      </c>
      <c r="G158" s="167">
        <f t="shared" si="2"/>
        <v>9.875</v>
      </c>
      <c r="H158" s="165"/>
      <c r="J158" s="163">
        <v>237</v>
      </c>
      <c r="K158" s="168">
        <v>51135</v>
      </c>
    </row>
    <row r="159" spans="1:11" ht="21" customHeight="1">
      <c r="A159" s="164">
        <v>157</v>
      </c>
      <c r="B159" s="165" t="s">
        <v>189</v>
      </c>
      <c r="C159" s="171" t="s">
        <v>467</v>
      </c>
      <c r="D159" s="165" t="s">
        <v>139</v>
      </c>
      <c r="E159" s="166">
        <v>20</v>
      </c>
      <c r="F159" s="166">
        <v>233</v>
      </c>
      <c r="G159" s="167">
        <f t="shared" si="2"/>
        <v>11.65</v>
      </c>
      <c r="H159" s="165"/>
      <c r="J159" s="163">
        <v>233</v>
      </c>
      <c r="K159" s="168">
        <v>51136</v>
      </c>
    </row>
    <row r="160" spans="1:11" ht="21" customHeight="1">
      <c r="A160" s="164">
        <v>158</v>
      </c>
      <c r="B160" s="165" t="s">
        <v>189</v>
      </c>
      <c r="C160" s="171" t="s">
        <v>468</v>
      </c>
      <c r="D160" s="165" t="s">
        <v>139</v>
      </c>
      <c r="E160" s="166">
        <v>12</v>
      </c>
      <c r="F160" s="166">
        <v>237</v>
      </c>
      <c r="G160" s="167">
        <f t="shared" si="2"/>
        <v>19.75</v>
      </c>
      <c r="H160" s="165"/>
      <c r="J160" s="163">
        <v>237</v>
      </c>
      <c r="K160" s="168">
        <v>51137</v>
      </c>
    </row>
    <row r="161" spans="1:11" ht="21" customHeight="1">
      <c r="A161" s="164">
        <v>159</v>
      </c>
      <c r="B161" s="165" t="s">
        <v>189</v>
      </c>
      <c r="C161" s="171" t="s">
        <v>469</v>
      </c>
      <c r="D161" s="165" t="s">
        <v>139</v>
      </c>
      <c r="E161" s="166">
        <v>24</v>
      </c>
      <c r="F161" s="166">
        <v>233</v>
      </c>
      <c r="G161" s="167">
        <f t="shared" si="2"/>
        <v>9.7083333333333339</v>
      </c>
      <c r="H161" s="165" t="s">
        <v>397</v>
      </c>
      <c r="J161" s="163">
        <v>233</v>
      </c>
      <c r="K161" s="168">
        <v>51138</v>
      </c>
    </row>
    <row r="162" spans="1:11" ht="21" customHeight="1">
      <c r="A162" s="164">
        <v>160</v>
      </c>
      <c r="B162" s="165" t="s">
        <v>189</v>
      </c>
      <c r="C162" s="171" t="s">
        <v>470</v>
      </c>
      <c r="D162" s="165" t="s">
        <v>139</v>
      </c>
      <c r="E162" s="166">
        <v>24</v>
      </c>
      <c r="F162" s="166">
        <v>233</v>
      </c>
      <c r="G162" s="167">
        <f t="shared" si="2"/>
        <v>9.7083333333333339</v>
      </c>
      <c r="H162" s="165" t="s">
        <v>471</v>
      </c>
      <c r="J162" s="163">
        <v>233</v>
      </c>
      <c r="K162" s="168">
        <v>51139</v>
      </c>
    </row>
    <row r="163" spans="1:11" ht="21" customHeight="1">
      <c r="A163" s="164">
        <v>161</v>
      </c>
      <c r="B163" s="165" t="s">
        <v>189</v>
      </c>
      <c r="C163" s="165" t="s">
        <v>472</v>
      </c>
      <c r="D163" s="165" t="s">
        <v>139</v>
      </c>
      <c r="E163" s="166">
        <v>400</v>
      </c>
      <c r="F163" s="166">
        <v>491.58529411764709</v>
      </c>
      <c r="G163" s="167">
        <f t="shared" si="2"/>
        <v>1.2289632352941178</v>
      </c>
      <c r="H163" s="165" t="s">
        <v>145</v>
      </c>
      <c r="J163" s="163">
        <v>453</v>
      </c>
      <c r="K163" s="168">
        <v>51248</v>
      </c>
    </row>
    <row r="164" spans="1:11" ht="21" customHeight="1">
      <c r="A164" s="164">
        <v>162</v>
      </c>
      <c r="B164" s="165" t="s">
        <v>189</v>
      </c>
      <c r="C164" s="165" t="s">
        <v>473</v>
      </c>
      <c r="D164" s="165" t="s">
        <v>139</v>
      </c>
      <c r="E164" s="166">
        <v>400</v>
      </c>
      <c r="F164" s="166">
        <v>457</v>
      </c>
      <c r="G164" s="167">
        <f t="shared" si="2"/>
        <v>1.1425000000000001</v>
      </c>
      <c r="H164" s="165"/>
      <c r="J164" s="163">
        <v>453</v>
      </c>
      <c r="K164" s="168">
        <v>51247</v>
      </c>
    </row>
    <row r="165" spans="1:11" ht="21" customHeight="1">
      <c r="A165" s="164">
        <v>163</v>
      </c>
      <c r="B165" s="165" t="s">
        <v>189</v>
      </c>
      <c r="C165" s="165" t="s">
        <v>474</v>
      </c>
      <c r="D165" s="165" t="s">
        <v>139</v>
      </c>
      <c r="E165" s="166">
        <v>400</v>
      </c>
      <c r="F165" s="166">
        <v>491.58529411764709</v>
      </c>
      <c r="G165" s="167">
        <f t="shared" si="2"/>
        <v>1.2289632352941178</v>
      </c>
      <c r="H165" s="165" t="s">
        <v>174</v>
      </c>
      <c r="J165" s="163">
        <v>453</v>
      </c>
      <c r="K165" s="168">
        <v>51249</v>
      </c>
    </row>
    <row r="166" spans="1:11" ht="21" customHeight="1">
      <c r="A166" s="164">
        <v>164</v>
      </c>
      <c r="B166" s="165" t="s">
        <v>176</v>
      </c>
      <c r="C166" s="165" t="s">
        <v>475</v>
      </c>
      <c r="D166" s="165" t="s">
        <v>144</v>
      </c>
      <c r="E166" s="166">
        <v>100</v>
      </c>
      <c r="F166" s="166">
        <v>805</v>
      </c>
      <c r="G166" s="167">
        <f t="shared" si="2"/>
        <v>8.0500000000000007</v>
      </c>
      <c r="H166" s="165"/>
      <c r="J166" s="163">
        <v>805</v>
      </c>
      <c r="K166" s="168">
        <v>50725</v>
      </c>
    </row>
    <row r="167" spans="1:11" ht="21" customHeight="1">
      <c r="A167" s="164">
        <v>165</v>
      </c>
      <c r="B167" s="165" t="s">
        <v>176</v>
      </c>
      <c r="C167" s="165" t="s">
        <v>476</v>
      </c>
      <c r="D167" s="165" t="s">
        <v>144</v>
      </c>
      <c r="E167" s="166">
        <v>200</v>
      </c>
      <c r="F167" s="166">
        <v>1082</v>
      </c>
      <c r="G167" s="167">
        <f t="shared" si="2"/>
        <v>5.41</v>
      </c>
      <c r="H167" s="165"/>
      <c r="J167" s="163">
        <v>1100</v>
      </c>
      <c r="K167" s="168">
        <v>51057</v>
      </c>
    </row>
    <row r="168" spans="1:11" ht="21" customHeight="1">
      <c r="A168" s="164">
        <v>166</v>
      </c>
      <c r="B168" s="165" t="s">
        <v>176</v>
      </c>
      <c r="C168" s="165" t="s">
        <v>477</v>
      </c>
      <c r="D168" s="165" t="s">
        <v>144</v>
      </c>
      <c r="E168" s="166">
        <v>30</v>
      </c>
      <c r="F168" s="166">
        <v>322.5</v>
      </c>
      <c r="G168" s="167">
        <f t="shared" si="2"/>
        <v>10.75</v>
      </c>
      <c r="H168" s="165"/>
      <c r="J168" s="163">
        <v>322.5</v>
      </c>
      <c r="K168" s="168">
        <v>50863</v>
      </c>
    </row>
    <row r="169" spans="1:11" ht="21" customHeight="1">
      <c r="A169" s="164">
        <v>167</v>
      </c>
      <c r="B169" s="165" t="s">
        <v>176</v>
      </c>
      <c r="C169" s="165" t="s">
        <v>478</v>
      </c>
      <c r="D169" s="165" t="s">
        <v>144</v>
      </c>
      <c r="E169" s="166">
        <v>100</v>
      </c>
      <c r="F169" s="166">
        <v>1060.9941176470588</v>
      </c>
      <c r="G169" s="167">
        <f t="shared" si="2"/>
        <v>10.609941176470588</v>
      </c>
      <c r="H169" s="165"/>
      <c r="J169" s="163">
        <v>883</v>
      </c>
      <c r="K169" s="168">
        <v>50201</v>
      </c>
    </row>
    <row r="170" spans="1:11" ht="21" customHeight="1">
      <c r="A170" s="164">
        <v>168</v>
      </c>
      <c r="B170" s="165" t="s">
        <v>176</v>
      </c>
      <c r="C170" s="165" t="s">
        <v>479</v>
      </c>
      <c r="D170" s="165" t="s">
        <v>144</v>
      </c>
      <c r="E170" s="166">
        <v>10</v>
      </c>
      <c r="F170" s="166">
        <v>316.48235294117643</v>
      </c>
      <c r="G170" s="167">
        <f t="shared" si="2"/>
        <v>31.648235294117644</v>
      </c>
      <c r="H170" s="165"/>
      <c r="J170" s="163">
        <v>267</v>
      </c>
      <c r="K170" s="168">
        <v>50202</v>
      </c>
    </row>
    <row r="171" spans="1:11" ht="21" customHeight="1">
      <c r="A171" s="164">
        <v>169</v>
      </c>
      <c r="B171" s="165" t="s">
        <v>176</v>
      </c>
      <c r="C171" s="165" t="s">
        <v>480</v>
      </c>
      <c r="D171" s="165" t="s">
        <v>144</v>
      </c>
      <c r="E171" s="166">
        <v>100</v>
      </c>
      <c r="F171" s="166">
        <v>1514</v>
      </c>
      <c r="G171" s="167">
        <f t="shared" si="2"/>
        <v>15.14</v>
      </c>
      <c r="H171" s="165"/>
      <c r="J171" s="163">
        <v>1346</v>
      </c>
      <c r="K171" s="168">
        <v>50579</v>
      </c>
    </row>
    <row r="172" spans="1:11" ht="21" customHeight="1">
      <c r="A172" s="164">
        <v>170</v>
      </c>
      <c r="B172" s="165" t="s">
        <v>176</v>
      </c>
      <c r="C172" s="165" t="s">
        <v>481</v>
      </c>
      <c r="D172" s="165" t="s">
        <v>144</v>
      </c>
      <c r="E172" s="166">
        <v>30</v>
      </c>
      <c r="F172" s="166">
        <v>438.98298217179905</v>
      </c>
      <c r="G172" s="167">
        <f t="shared" si="2"/>
        <v>14.632766072393302</v>
      </c>
      <c r="H172" s="165"/>
      <c r="J172" s="163">
        <v>438.98298217179905</v>
      </c>
      <c r="K172" s="168">
        <v>50204</v>
      </c>
    </row>
    <row r="173" spans="1:11" ht="21" customHeight="1">
      <c r="A173" s="164">
        <v>171</v>
      </c>
      <c r="B173" s="165" t="s">
        <v>176</v>
      </c>
      <c r="C173" s="165" t="s">
        <v>482</v>
      </c>
      <c r="D173" s="165" t="s">
        <v>144</v>
      </c>
      <c r="E173" s="166">
        <v>27</v>
      </c>
      <c r="F173" s="166">
        <v>239.95588235294116</v>
      </c>
      <c r="G173" s="167">
        <f t="shared" si="2"/>
        <v>8.8872549019607838</v>
      </c>
      <c r="H173" s="165"/>
      <c r="J173" s="163">
        <v>216.06012658227849</v>
      </c>
      <c r="K173" s="168">
        <v>50865</v>
      </c>
    </row>
    <row r="174" spans="1:11" ht="21" customHeight="1">
      <c r="A174" s="164">
        <v>172</v>
      </c>
      <c r="B174" s="165" t="s">
        <v>176</v>
      </c>
      <c r="C174" s="165" t="s">
        <v>483</v>
      </c>
      <c r="D174" s="165" t="s">
        <v>144</v>
      </c>
      <c r="E174" s="166">
        <v>500</v>
      </c>
      <c r="F174" s="166">
        <v>2471</v>
      </c>
      <c r="G174" s="167">
        <f t="shared" si="2"/>
        <v>4.9420000000000002</v>
      </c>
      <c r="H174" s="165"/>
      <c r="J174" s="163">
        <v>2310</v>
      </c>
      <c r="K174" s="168">
        <v>50205</v>
      </c>
    </row>
    <row r="175" spans="1:11" ht="21" customHeight="1">
      <c r="A175" s="164">
        <v>173</v>
      </c>
      <c r="B175" s="165" t="s">
        <v>176</v>
      </c>
      <c r="C175" s="165" t="s">
        <v>484</v>
      </c>
      <c r="D175" s="165" t="s">
        <v>144</v>
      </c>
      <c r="E175" s="166">
        <v>35</v>
      </c>
      <c r="F175" s="166">
        <v>241.67856458413186</v>
      </c>
      <c r="G175" s="167">
        <f t="shared" si="2"/>
        <v>6.9051018452609103</v>
      </c>
      <c r="H175" s="165" t="s">
        <v>177</v>
      </c>
      <c r="J175" s="163">
        <v>241.67856458413186</v>
      </c>
      <c r="K175" s="168">
        <v>50674</v>
      </c>
    </row>
    <row r="176" spans="1:11" ht="21" customHeight="1">
      <c r="A176" s="164">
        <v>174</v>
      </c>
      <c r="B176" s="165" t="s">
        <v>176</v>
      </c>
      <c r="C176" s="165" t="s">
        <v>485</v>
      </c>
      <c r="D176" s="165" t="s">
        <v>400</v>
      </c>
      <c r="E176" s="166">
        <v>300</v>
      </c>
      <c r="F176" s="166">
        <v>1022</v>
      </c>
      <c r="G176" s="167">
        <f t="shared" si="2"/>
        <v>3.4066666666666667</v>
      </c>
      <c r="H176" s="165"/>
      <c r="J176" s="163">
        <v>1022</v>
      </c>
      <c r="K176" s="168">
        <v>51503</v>
      </c>
    </row>
    <row r="177" spans="1:11" ht="21" customHeight="1">
      <c r="A177" s="164">
        <v>175</v>
      </c>
      <c r="B177" s="165" t="s">
        <v>176</v>
      </c>
      <c r="C177" s="165" t="s">
        <v>486</v>
      </c>
      <c r="D177" s="165" t="s">
        <v>166</v>
      </c>
      <c r="E177" s="166">
        <v>80</v>
      </c>
      <c r="F177" s="166">
        <v>1272</v>
      </c>
      <c r="G177" s="167">
        <f t="shared" si="2"/>
        <v>15.9</v>
      </c>
      <c r="H177" s="165"/>
      <c r="J177" s="163">
        <v>1220</v>
      </c>
      <c r="K177" s="168">
        <v>50210</v>
      </c>
    </row>
    <row r="178" spans="1:11" ht="21" customHeight="1">
      <c r="A178" s="164">
        <v>176</v>
      </c>
      <c r="B178" s="165" t="s">
        <v>184</v>
      </c>
      <c r="C178" s="165" t="s">
        <v>487</v>
      </c>
      <c r="D178" s="166" t="s">
        <v>146</v>
      </c>
      <c r="E178" s="166">
        <v>1000</v>
      </c>
      <c r="F178" s="166">
        <v>291</v>
      </c>
      <c r="G178" s="167">
        <f t="shared" si="2"/>
        <v>0.29099999999999998</v>
      </c>
      <c r="H178" s="165" t="s">
        <v>402</v>
      </c>
      <c r="J178" s="163">
        <v>269</v>
      </c>
      <c r="K178" s="168">
        <v>50346</v>
      </c>
    </row>
    <row r="179" spans="1:11" ht="21" customHeight="1">
      <c r="A179" s="164">
        <v>177</v>
      </c>
      <c r="B179" s="165" t="s">
        <v>488</v>
      </c>
      <c r="C179" s="165" t="s">
        <v>489</v>
      </c>
      <c r="D179" s="166" t="s">
        <v>139</v>
      </c>
      <c r="E179" s="166">
        <v>250</v>
      </c>
      <c r="F179" s="166">
        <v>494</v>
      </c>
      <c r="G179" s="167">
        <f t="shared" si="2"/>
        <v>1.976</v>
      </c>
      <c r="H179" s="165"/>
      <c r="J179" s="163">
        <v>494</v>
      </c>
      <c r="K179" s="168">
        <v>50826</v>
      </c>
    </row>
    <row r="180" spans="1:11" ht="21" customHeight="1">
      <c r="A180" s="164">
        <v>178</v>
      </c>
      <c r="B180" s="165" t="s">
        <v>488</v>
      </c>
      <c r="C180" s="165" t="s">
        <v>490</v>
      </c>
      <c r="D180" s="166" t="s">
        <v>139</v>
      </c>
      <c r="E180" s="166">
        <v>500</v>
      </c>
      <c r="F180" s="166">
        <v>971</v>
      </c>
      <c r="G180" s="167">
        <f t="shared" si="2"/>
        <v>1.9419999999999999</v>
      </c>
      <c r="H180" s="165"/>
      <c r="J180" s="163">
        <v>971</v>
      </c>
      <c r="K180" s="168">
        <v>51051</v>
      </c>
    </row>
    <row r="181" spans="1:11" ht="21" customHeight="1">
      <c r="A181" s="164">
        <v>179</v>
      </c>
      <c r="B181" s="165" t="s">
        <v>488</v>
      </c>
      <c r="C181" s="165" t="s">
        <v>491</v>
      </c>
      <c r="D181" s="166" t="s">
        <v>139</v>
      </c>
      <c r="E181" s="166">
        <v>450</v>
      </c>
      <c r="F181" s="166">
        <v>1186</v>
      </c>
      <c r="G181" s="167">
        <f t="shared" si="2"/>
        <v>2.6355555555555554</v>
      </c>
      <c r="H181" s="165" t="s">
        <v>492</v>
      </c>
      <c r="J181" s="163">
        <v>1186</v>
      </c>
      <c r="K181" s="168">
        <v>50931</v>
      </c>
    </row>
    <row r="182" spans="1:11" ht="21" customHeight="1">
      <c r="A182" s="164">
        <v>180</v>
      </c>
      <c r="B182" s="165" t="s">
        <v>488</v>
      </c>
      <c r="C182" s="165" t="s">
        <v>493</v>
      </c>
      <c r="D182" s="166" t="s">
        <v>139</v>
      </c>
      <c r="E182" s="166">
        <v>500</v>
      </c>
      <c r="F182" s="166">
        <v>963</v>
      </c>
      <c r="G182" s="167">
        <f t="shared" si="2"/>
        <v>1.9259999999999999</v>
      </c>
      <c r="H182" s="165" t="s">
        <v>179</v>
      </c>
      <c r="J182" s="163">
        <v>963</v>
      </c>
      <c r="K182" s="168">
        <v>51052</v>
      </c>
    </row>
    <row r="183" spans="1:11" ht="21" customHeight="1">
      <c r="A183" s="164">
        <v>181</v>
      </c>
      <c r="B183" s="165" t="s">
        <v>488</v>
      </c>
      <c r="C183" s="165" t="s">
        <v>494</v>
      </c>
      <c r="D183" s="166" t="s">
        <v>139</v>
      </c>
      <c r="E183" s="166">
        <v>500</v>
      </c>
      <c r="F183" s="166">
        <v>988</v>
      </c>
      <c r="G183" s="167">
        <f t="shared" si="2"/>
        <v>1.976</v>
      </c>
      <c r="H183" s="165"/>
      <c r="J183" s="163">
        <v>988</v>
      </c>
      <c r="K183" s="168">
        <v>51050</v>
      </c>
    </row>
    <row r="184" spans="1:11" ht="21" customHeight="1">
      <c r="A184" s="164">
        <v>182</v>
      </c>
      <c r="B184" s="165" t="s">
        <v>488</v>
      </c>
      <c r="C184" s="165" t="s">
        <v>495</v>
      </c>
      <c r="D184" s="166" t="s">
        <v>139</v>
      </c>
      <c r="E184" s="166">
        <v>500</v>
      </c>
      <c r="F184" s="166">
        <v>1104</v>
      </c>
      <c r="G184" s="167">
        <f t="shared" si="2"/>
        <v>2.2080000000000002</v>
      </c>
      <c r="H184" s="165"/>
      <c r="J184" s="163">
        <v>1104</v>
      </c>
      <c r="K184" s="168">
        <v>51008</v>
      </c>
    </row>
    <row r="185" spans="1:11" ht="21" customHeight="1">
      <c r="A185" s="164">
        <v>183</v>
      </c>
      <c r="B185" s="165" t="s">
        <v>488</v>
      </c>
      <c r="C185" s="165" t="s">
        <v>496</v>
      </c>
      <c r="D185" s="166" t="s">
        <v>139</v>
      </c>
      <c r="E185" s="166">
        <v>500</v>
      </c>
      <c r="F185" s="166">
        <v>856</v>
      </c>
      <c r="G185" s="167">
        <f t="shared" si="2"/>
        <v>1.712</v>
      </c>
      <c r="H185" s="165"/>
      <c r="J185" s="163">
        <v>856</v>
      </c>
      <c r="K185" s="168">
        <v>51009</v>
      </c>
    </row>
    <row r="186" spans="1:11" ht="21" customHeight="1">
      <c r="A186" s="164">
        <v>184</v>
      </c>
      <c r="B186" s="165" t="s">
        <v>178</v>
      </c>
      <c r="C186" s="165" t="s">
        <v>497</v>
      </c>
      <c r="D186" s="165" t="s">
        <v>144</v>
      </c>
      <c r="E186" s="166">
        <v>1000</v>
      </c>
      <c r="F186" s="166">
        <v>1411.2</v>
      </c>
      <c r="G186" s="167">
        <f t="shared" si="2"/>
        <v>1.4112</v>
      </c>
      <c r="H186" s="165" t="s">
        <v>498</v>
      </c>
      <c r="J186" s="163">
        <v>1297</v>
      </c>
      <c r="K186" s="168">
        <v>51554</v>
      </c>
    </row>
    <row r="187" spans="1:11" ht="21" customHeight="1">
      <c r="A187" s="164">
        <v>185</v>
      </c>
      <c r="B187" s="165" t="s">
        <v>178</v>
      </c>
      <c r="C187" s="165" t="s">
        <v>499</v>
      </c>
      <c r="D187" s="165" t="s">
        <v>139</v>
      </c>
      <c r="E187" s="166">
        <v>200</v>
      </c>
      <c r="F187" s="166">
        <v>842</v>
      </c>
      <c r="G187" s="167">
        <f t="shared" si="2"/>
        <v>4.21</v>
      </c>
      <c r="H187" s="165" t="s">
        <v>498</v>
      </c>
      <c r="J187" s="163">
        <v>826</v>
      </c>
      <c r="K187" s="168">
        <v>51586</v>
      </c>
    </row>
    <row r="188" spans="1:11" ht="21" customHeight="1">
      <c r="A188" s="164">
        <v>186</v>
      </c>
      <c r="B188" s="165" t="s">
        <v>178</v>
      </c>
      <c r="C188" s="165" t="s">
        <v>500</v>
      </c>
      <c r="D188" s="165" t="s">
        <v>139</v>
      </c>
      <c r="E188" s="166">
        <v>200</v>
      </c>
      <c r="F188" s="166">
        <v>742</v>
      </c>
      <c r="G188" s="167">
        <f t="shared" si="2"/>
        <v>3.71</v>
      </c>
      <c r="H188" s="165"/>
      <c r="J188" s="163">
        <v>675</v>
      </c>
      <c r="K188" s="168">
        <v>50660</v>
      </c>
    </row>
    <row r="189" spans="1:11" ht="21" customHeight="1">
      <c r="A189" s="164">
        <v>187</v>
      </c>
      <c r="B189" s="165" t="s">
        <v>178</v>
      </c>
      <c r="C189" s="165" t="s">
        <v>501</v>
      </c>
      <c r="D189" s="165" t="s">
        <v>172</v>
      </c>
      <c r="E189" s="166">
        <v>185</v>
      </c>
      <c r="F189" s="166">
        <v>266</v>
      </c>
      <c r="G189" s="167">
        <f t="shared" si="2"/>
        <v>1.4378378378378378</v>
      </c>
      <c r="H189" s="165" t="s">
        <v>397</v>
      </c>
      <c r="J189" s="163">
        <v>266</v>
      </c>
      <c r="K189" s="168">
        <v>50848</v>
      </c>
    </row>
    <row r="190" spans="1:11" ht="21" customHeight="1">
      <c r="A190" s="164">
        <v>188</v>
      </c>
      <c r="B190" s="165" t="s">
        <v>178</v>
      </c>
      <c r="C190" s="165" t="s">
        <v>502</v>
      </c>
      <c r="D190" s="165" t="s">
        <v>139</v>
      </c>
      <c r="E190" s="166">
        <v>600</v>
      </c>
      <c r="F190" s="166">
        <v>547</v>
      </c>
      <c r="G190" s="167">
        <f t="shared" si="2"/>
        <v>0.91166666666666663</v>
      </c>
      <c r="H190" s="165" t="s">
        <v>397</v>
      </c>
      <c r="J190" s="163">
        <v>532</v>
      </c>
      <c r="K190" s="168">
        <v>50900</v>
      </c>
    </row>
    <row r="191" spans="1:11" ht="21" customHeight="1">
      <c r="A191" s="164">
        <v>189</v>
      </c>
      <c r="B191" s="165" t="s">
        <v>178</v>
      </c>
      <c r="C191" s="165" t="s">
        <v>503</v>
      </c>
      <c r="D191" s="165" t="s">
        <v>139</v>
      </c>
      <c r="E191" s="166">
        <v>500</v>
      </c>
      <c r="F191" s="166">
        <v>447</v>
      </c>
      <c r="G191" s="167">
        <f t="shared" si="2"/>
        <v>0.89400000000000002</v>
      </c>
      <c r="H191" s="165"/>
      <c r="J191" s="163">
        <v>425</v>
      </c>
      <c r="K191" s="168">
        <v>50861</v>
      </c>
    </row>
    <row r="192" spans="1:11" ht="21" customHeight="1">
      <c r="A192" s="164">
        <v>190</v>
      </c>
      <c r="B192" s="165" t="s">
        <v>178</v>
      </c>
      <c r="C192" s="165" t="s">
        <v>504</v>
      </c>
      <c r="D192" s="165" t="s">
        <v>144</v>
      </c>
      <c r="E192" s="166">
        <v>100</v>
      </c>
      <c r="F192" s="166">
        <v>732</v>
      </c>
      <c r="G192" s="167">
        <f t="shared" si="2"/>
        <v>7.32</v>
      </c>
      <c r="H192" s="165"/>
      <c r="J192" s="163">
        <v>630</v>
      </c>
      <c r="K192" s="168">
        <v>50493</v>
      </c>
    </row>
    <row r="193" spans="1:11" ht="21" customHeight="1">
      <c r="A193" s="164">
        <v>191</v>
      </c>
      <c r="B193" s="165" t="s">
        <v>178</v>
      </c>
      <c r="C193" s="165" t="s">
        <v>505</v>
      </c>
      <c r="D193" s="165" t="s">
        <v>144</v>
      </c>
      <c r="E193" s="166">
        <v>100</v>
      </c>
      <c r="F193" s="166">
        <v>786.12873754152827</v>
      </c>
      <c r="G193" s="167">
        <f t="shared" si="2"/>
        <v>7.8612873754152828</v>
      </c>
      <c r="H193" s="165" t="s">
        <v>498</v>
      </c>
      <c r="J193" s="163">
        <v>786.12873754152827</v>
      </c>
      <c r="K193" s="168">
        <v>50501</v>
      </c>
    </row>
    <row r="194" spans="1:11" ht="21" customHeight="1">
      <c r="A194" s="164">
        <v>192</v>
      </c>
      <c r="B194" s="165" t="s">
        <v>178</v>
      </c>
      <c r="C194" s="165" t="s">
        <v>506</v>
      </c>
      <c r="D194" s="165" t="s">
        <v>144</v>
      </c>
      <c r="E194" s="166">
        <v>50</v>
      </c>
      <c r="F194" s="166">
        <v>350</v>
      </c>
      <c r="G194" s="167">
        <f t="shared" si="2"/>
        <v>7</v>
      </c>
      <c r="H194" s="165"/>
      <c r="J194" s="163">
        <v>334</v>
      </c>
      <c r="K194" s="168">
        <v>50782</v>
      </c>
    </row>
    <row r="195" spans="1:11" ht="21" customHeight="1">
      <c r="A195" s="164">
        <v>193</v>
      </c>
      <c r="B195" s="165" t="s">
        <v>160</v>
      </c>
      <c r="C195" s="165" t="s">
        <v>507</v>
      </c>
      <c r="D195" s="165" t="s">
        <v>144</v>
      </c>
      <c r="E195" s="166">
        <v>650</v>
      </c>
      <c r="F195" s="166">
        <v>479.91176470588232</v>
      </c>
      <c r="G195" s="167">
        <f t="shared" ref="G195:G258" si="3">F195/E195</f>
        <v>0.73832579185520353</v>
      </c>
      <c r="H195" s="165"/>
      <c r="J195" s="163">
        <v>422.40042801093807</v>
      </c>
      <c r="K195" s="168">
        <v>50802</v>
      </c>
    </row>
    <row r="196" spans="1:11" ht="21" customHeight="1">
      <c r="A196" s="164">
        <v>194</v>
      </c>
      <c r="B196" s="165" t="s">
        <v>160</v>
      </c>
      <c r="C196" s="165" t="s">
        <v>508</v>
      </c>
      <c r="D196" s="165" t="s">
        <v>144</v>
      </c>
      <c r="E196" s="166">
        <v>1000</v>
      </c>
      <c r="F196" s="166">
        <v>429</v>
      </c>
      <c r="G196" s="167">
        <f t="shared" si="3"/>
        <v>0.42899999999999999</v>
      </c>
      <c r="H196" s="165"/>
      <c r="J196" s="163">
        <v>373</v>
      </c>
      <c r="K196" s="168">
        <v>50447</v>
      </c>
    </row>
    <row r="197" spans="1:11" ht="21" customHeight="1">
      <c r="A197" s="164">
        <v>195</v>
      </c>
      <c r="B197" s="165" t="s">
        <v>160</v>
      </c>
      <c r="C197" s="165" t="s">
        <v>509</v>
      </c>
      <c r="D197" s="165" t="s">
        <v>144</v>
      </c>
      <c r="E197" s="166">
        <v>1000</v>
      </c>
      <c r="F197" s="166">
        <v>440</v>
      </c>
      <c r="G197" s="167">
        <f t="shared" si="3"/>
        <v>0.44</v>
      </c>
      <c r="H197" s="165"/>
      <c r="J197" s="163">
        <v>365</v>
      </c>
      <c r="K197" s="168">
        <v>50446</v>
      </c>
    </row>
    <row r="198" spans="1:11" ht="21" customHeight="1">
      <c r="A198" s="164">
        <v>196</v>
      </c>
      <c r="B198" s="165" t="s">
        <v>160</v>
      </c>
      <c r="C198" s="165" t="s">
        <v>510</v>
      </c>
      <c r="D198" s="165" t="s">
        <v>144</v>
      </c>
      <c r="E198" s="166">
        <v>450</v>
      </c>
      <c r="F198" s="166">
        <v>440</v>
      </c>
      <c r="G198" s="167">
        <f t="shared" si="3"/>
        <v>0.97777777777777775</v>
      </c>
      <c r="H198" s="165"/>
      <c r="J198" s="163">
        <v>419.40989847715736</v>
      </c>
      <c r="K198" s="168">
        <v>50530</v>
      </c>
    </row>
    <row r="199" spans="1:11" ht="21.75" customHeight="1">
      <c r="A199" s="164">
        <v>197</v>
      </c>
      <c r="B199" s="165" t="s">
        <v>168</v>
      </c>
      <c r="C199" s="165" t="s">
        <v>511</v>
      </c>
      <c r="D199" s="165" t="s">
        <v>144</v>
      </c>
      <c r="E199" s="166">
        <v>80</v>
      </c>
      <c r="F199" s="166">
        <v>216.60882352941178</v>
      </c>
      <c r="G199" s="167">
        <f t="shared" si="3"/>
        <v>2.7076102941176474</v>
      </c>
      <c r="H199" s="165" t="s">
        <v>512</v>
      </c>
      <c r="J199" s="163">
        <v>196</v>
      </c>
      <c r="K199" s="168">
        <v>50868</v>
      </c>
    </row>
    <row r="200" spans="1:11" ht="21" customHeight="1">
      <c r="A200" s="164">
        <v>198</v>
      </c>
      <c r="B200" s="165" t="s">
        <v>168</v>
      </c>
      <c r="C200" s="165" t="s">
        <v>513</v>
      </c>
      <c r="D200" s="165" t="s">
        <v>144</v>
      </c>
      <c r="E200" s="166">
        <v>80</v>
      </c>
      <c r="F200" s="166">
        <v>206</v>
      </c>
      <c r="G200" s="167">
        <f t="shared" si="3"/>
        <v>2.5750000000000002</v>
      </c>
      <c r="H200" s="165" t="s">
        <v>512</v>
      </c>
      <c r="J200" s="163">
        <v>206</v>
      </c>
      <c r="K200" s="168">
        <v>50869</v>
      </c>
    </row>
    <row r="201" spans="1:11" ht="21" customHeight="1">
      <c r="A201" s="164">
        <v>199</v>
      </c>
      <c r="B201" s="165" t="s">
        <v>168</v>
      </c>
      <c r="C201" s="165" t="s">
        <v>514</v>
      </c>
      <c r="D201" s="165" t="s">
        <v>144</v>
      </c>
      <c r="E201" s="166">
        <v>70</v>
      </c>
      <c r="F201" s="166">
        <v>205</v>
      </c>
      <c r="G201" s="167">
        <f t="shared" si="3"/>
        <v>2.9285714285714284</v>
      </c>
      <c r="H201" s="165" t="s">
        <v>512</v>
      </c>
      <c r="J201" s="163">
        <v>205</v>
      </c>
      <c r="K201" s="168">
        <v>50935</v>
      </c>
    </row>
    <row r="202" spans="1:11" ht="21" customHeight="1">
      <c r="A202" s="164">
        <v>200</v>
      </c>
      <c r="B202" s="165" t="s">
        <v>168</v>
      </c>
      <c r="C202" s="165" t="s">
        <v>515</v>
      </c>
      <c r="D202" s="165" t="s">
        <v>144</v>
      </c>
      <c r="E202" s="166">
        <v>70</v>
      </c>
      <c r="F202" s="166">
        <v>201</v>
      </c>
      <c r="G202" s="167">
        <f t="shared" si="3"/>
        <v>2.8714285714285714</v>
      </c>
      <c r="H202" s="165" t="s">
        <v>169</v>
      </c>
      <c r="J202" s="163">
        <v>196</v>
      </c>
      <c r="K202" s="168">
        <v>50870</v>
      </c>
    </row>
    <row r="203" spans="1:11" ht="21" customHeight="1">
      <c r="A203" s="164">
        <v>201</v>
      </c>
      <c r="B203" s="165" t="s">
        <v>161</v>
      </c>
      <c r="C203" s="165" t="s">
        <v>516</v>
      </c>
      <c r="D203" s="165" t="s">
        <v>144</v>
      </c>
      <c r="E203" s="166">
        <v>198</v>
      </c>
      <c r="F203" s="166">
        <v>403</v>
      </c>
      <c r="G203" s="167">
        <f t="shared" si="3"/>
        <v>2.0353535353535355</v>
      </c>
      <c r="H203" s="165" t="s">
        <v>397</v>
      </c>
      <c r="J203" s="163">
        <v>393</v>
      </c>
      <c r="K203" s="168">
        <v>50038</v>
      </c>
    </row>
    <row r="204" spans="1:11" ht="21" customHeight="1">
      <c r="A204" s="164">
        <v>202</v>
      </c>
      <c r="B204" s="165" t="s">
        <v>161</v>
      </c>
      <c r="C204" s="165" t="s">
        <v>517</v>
      </c>
      <c r="D204" s="165" t="s">
        <v>144</v>
      </c>
      <c r="E204" s="166">
        <v>500</v>
      </c>
      <c r="F204" s="166">
        <v>960</v>
      </c>
      <c r="G204" s="167">
        <f t="shared" si="3"/>
        <v>1.92</v>
      </c>
      <c r="H204" s="165" t="s">
        <v>397</v>
      </c>
      <c r="J204" s="163">
        <v>960</v>
      </c>
      <c r="K204" s="168">
        <v>50039</v>
      </c>
    </row>
    <row r="205" spans="1:11" ht="21" customHeight="1">
      <c r="A205" s="164">
        <v>203</v>
      </c>
      <c r="B205" s="165" t="s">
        <v>161</v>
      </c>
      <c r="C205" s="165" t="s">
        <v>518</v>
      </c>
      <c r="D205" s="165" t="s">
        <v>144</v>
      </c>
      <c r="E205" s="166">
        <v>1000</v>
      </c>
      <c r="F205" s="166">
        <v>726</v>
      </c>
      <c r="G205" s="167">
        <f t="shared" si="3"/>
        <v>0.72599999999999998</v>
      </c>
      <c r="H205" s="165" t="s">
        <v>397</v>
      </c>
      <c r="J205" s="163">
        <v>726</v>
      </c>
      <c r="K205" s="168">
        <v>50845</v>
      </c>
    </row>
    <row r="206" spans="1:11" ht="21" customHeight="1">
      <c r="A206" s="164">
        <v>204</v>
      </c>
      <c r="B206" s="165" t="s">
        <v>161</v>
      </c>
      <c r="C206" s="165" t="s">
        <v>519</v>
      </c>
      <c r="D206" s="165" t="s">
        <v>144</v>
      </c>
      <c r="E206" s="166">
        <v>500</v>
      </c>
      <c r="F206" s="166">
        <v>257</v>
      </c>
      <c r="G206" s="167">
        <f t="shared" si="3"/>
        <v>0.51400000000000001</v>
      </c>
      <c r="H206" s="165" t="s">
        <v>397</v>
      </c>
      <c r="J206" s="163">
        <v>250</v>
      </c>
      <c r="K206" s="168">
        <v>50780</v>
      </c>
    </row>
    <row r="207" spans="1:11" ht="21" customHeight="1">
      <c r="A207" s="164">
        <v>205</v>
      </c>
      <c r="B207" s="165" t="s">
        <v>161</v>
      </c>
      <c r="C207" s="165" t="s">
        <v>520</v>
      </c>
      <c r="D207" s="165" t="s">
        <v>144</v>
      </c>
      <c r="E207" s="166">
        <v>100</v>
      </c>
      <c r="F207" s="166">
        <v>95</v>
      </c>
      <c r="G207" s="167">
        <f t="shared" si="3"/>
        <v>0.95</v>
      </c>
      <c r="H207" s="165" t="s">
        <v>397</v>
      </c>
      <c r="J207" s="163">
        <v>95</v>
      </c>
      <c r="K207" s="168">
        <v>50046</v>
      </c>
    </row>
    <row r="208" spans="1:11" ht="21" customHeight="1">
      <c r="A208" s="164">
        <v>206</v>
      </c>
      <c r="B208" s="165" t="s">
        <v>161</v>
      </c>
      <c r="C208" s="165" t="s">
        <v>521</v>
      </c>
      <c r="D208" s="165" t="s">
        <v>146</v>
      </c>
      <c r="E208" s="166">
        <v>500</v>
      </c>
      <c r="F208" s="166">
        <v>334.67233009708735</v>
      </c>
      <c r="G208" s="167">
        <f t="shared" si="3"/>
        <v>0.66934466019417471</v>
      </c>
      <c r="H208" s="165" t="s">
        <v>397</v>
      </c>
      <c r="J208" s="163">
        <v>334.67233009708735</v>
      </c>
      <c r="K208" s="168">
        <v>50877</v>
      </c>
    </row>
    <row r="209" spans="1:11" ht="21" customHeight="1">
      <c r="A209" s="164">
        <v>207</v>
      </c>
      <c r="B209" s="165" t="s">
        <v>161</v>
      </c>
      <c r="C209" s="165" t="s">
        <v>522</v>
      </c>
      <c r="D209" s="165" t="s">
        <v>144</v>
      </c>
      <c r="E209" s="166">
        <v>600</v>
      </c>
      <c r="F209" s="166">
        <v>826.22647058823543</v>
      </c>
      <c r="G209" s="167">
        <f t="shared" si="3"/>
        <v>1.3770441176470591</v>
      </c>
      <c r="H209" s="165" t="s">
        <v>321</v>
      </c>
      <c r="J209" s="163">
        <v>740</v>
      </c>
      <c r="K209" s="168">
        <v>50047</v>
      </c>
    </row>
    <row r="210" spans="1:11" ht="21" customHeight="1">
      <c r="A210" s="164">
        <v>208</v>
      </c>
      <c r="B210" s="165" t="s">
        <v>161</v>
      </c>
      <c r="C210" s="165" t="s">
        <v>523</v>
      </c>
      <c r="D210" s="165" t="s">
        <v>144</v>
      </c>
      <c r="E210" s="166">
        <v>500</v>
      </c>
      <c r="F210" s="166">
        <v>389</v>
      </c>
      <c r="G210" s="167">
        <f t="shared" si="3"/>
        <v>0.77800000000000002</v>
      </c>
      <c r="H210" s="165" t="s">
        <v>397</v>
      </c>
      <c r="J210" s="163">
        <v>389</v>
      </c>
      <c r="K210" s="168">
        <v>51153</v>
      </c>
    </row>
    <row r="211" spans="1:11" ht="21" customHeight="1">
      <c r="A211" s="164">
        <v>209</v>
      </c>
      <c r="B211" s="165" t="s">
        <v>161</v>
      </c>
      <c r="C211" s="165" t="s">
        <v>524</v>
      </c>
      <c r="D211" s="166" t="s">
        <v>139</v>
      </c>
      <c r="E211" s="166">
        <v>500</v>
      </c>
      <c r="F211" s="166">
        <v>401.08830845771143</v>
      </c>
      <c r="G211" s="167">
        <f t="shared" si="3"/>
        <v>0.80217661691542286</v>
      </c>
      <c r="H211" s="165" t="s">
        <v>397</v>
      </c>
      <c r="J211" s="163">
        <v>401.08830845771143</v>
      </c>
      <c r="K211" s="168">
        <v>50043</v>
      </c>
    </row>
    <row r="212" spans="1:11" ht="21" customHeight="1">
      <c r="A212" s="164">
        <v>210</v>
      </c>
      <c r="B212" s="165" t="s">
        <v>161</v>
      </c>
      <c r="C212" s="165" t="s">
        <v>525</v>
      </c>
      <c r="D212" s="166" t="s">
        <v>139</v>
      </c>
      <c r="E212" s="166">
        <v>500</v>
      </c>
      <c r="F212" s="166">
        <v>495</v>
      </c>
      <c r="G212" s="167">
        <f t="shared" si="3"/>
        <v>0.99</v>
      </c>
      <c r="H212" s="165" t="s">
        <v>397</v>
      </c>
      <c r="J212" s="163">
        <v>495</v>
      </c>
      <c r="K212" s="168">
        <v>50041</v>
      </c>
    </row>
    <row r="213" spans="1:11" ht="21" customHeight="1">
      <c r="A213" s="164">
        <v>211</v>
      </c>
      <c r="B213" s="165" t="s">
        <v>161</v>
      </c>
      <c r="C213" s="165" t="s">
        <v>526</v>
      </c>
      <c r="D213" s="166" t="s">
        <v>139</v>
      </c>
      <c r="E213" s="166">
        <v>120</v>
      </c>
      <c r="F213" s="166">
        <v>519</v>
      </c>
      <c r="G213" s="167">
        <f t="shared" si="3"/>
        <v>4.3250000000000002</v>
      </c>
      <c r="H213" s="165" t="s">
        <v>321</v>
      </c>
      <c r="J213" s="163">
        <v>519</v>
      </c>
      <c r="K213" s="168">
        <v>51511</v>
      </c>
    </row>
    <row r="214" spans="1:11" ht="21" customHeight="1">
      <c r="A214" s="164">
        <v>212</v>
      </c>
      <c r="B214" s="165" t="s">
        <v>161</v>
      </c>
      <c r="C214" s="165" t="s">
        <v>527</v>
      </c>
      <c r="D214" s="166" t="s">
        <v>139</v>
      </c>
      <c r="E214" s="166">
        <v>90</v>
      </c>
      <c r="F214" s="166">
        <v>493</v>
      </c>
      <c r="G214" s="167">
        <f t="shared" si="3"/>
        <v>5.4777777777777779</v>
      </c>
      <c r="H214" s="165" t="s">
        <v>321</v>
      </c>
      <c r="J214" s="163">
        <v>493</v>
      </c>
      <c r="K214" s="168">
        <v>50763</v>
      </c>
    </row>
    <row r="215" spans="1:11" ht="21" customHeight="1">
      <c r="A215" s="164">
        <v>213</v>
      </c>
      <c r="B215" s="165" t="s">
        <v>161</v>
      </c>
      <c r="C215" s="165" t="s">
        <v>162</v>
      </c>
      <c r="D215" s="166" t="s">
        <v>144</v>
      </c>
      <c r="E215" s="166">
        <v>75</v>
      </c>
      <c r="F215" s="166">
        <v>112</v>
      </c>
      <c r="G215" s="167">
        <f t="shared" si="3"/>
        <v>1.4933333333333334</v>
      </c>
      <c r="H215" s="165" t="s">
        <v>397</v>
      </c>
      <c r="J215" s="163">
        <v>112</v>
      </c>
      <c r="K215" s="168">
        <v>50880</v>
      </c>
    </row>
    <row r="216" spans="1:11" ht="21" customHeight="1">
      <c r="A216" s="164">
        <v>214</v>
      </c>
      <c r="B216" s="165" t="s">
        <v>161</v>
      </c>
      <c r="C216" s="165" t="s">
        <v>528</v>
      </c>
      <c r="D216" s="166" t="s">
        <v>163</v>
      </c>
      <c r="E216" s="166">
        <v>350</v>
      </c>
      <c r="F216" s="166">
        <v>146</v>
      </c>
      <c r="G216" s="167">
        <f t="shared" si="3"/>
        <v>0.41714285714285715</v>
      </c>
      <c r="H216" s="165" t="s">
        <v>397</v>
      </c>
      <c r="J216" s="163">
        <v>146</v>
      </c>
      <c r="K216" s="168">
        <v>51047</v>
      </c>
    </row>
    <row r="217" spans="1:11" ht="21" customHeight="1">
      <c r="A217" s="164">
        <v>215</v>
      </c>
      <c r="B217" s="165" t="s">
        <v>161</v>
      </c>
      <c r="C217" s="165" t="s">
        <v>529</v>
      </c>
      <c r="D217" s="166" t="s">
        <v>139</v>
      </c>
      <c r="E217" s="166">
        <v>260</v>
      </c>
      <c r="F217" s="166">
        <v>193</v>
      </c>
      <c r="G217" s="167">
        <f t="shared" si="3"/>
        <v>0.74230769230769234</v>
      </c>
      <c r="H217" s="165" t="s">
        <v>397</v>
      </c>
      <c r="J217" s="163">
        <v>173</v>
      </c>
      <c r="K217" s="168">
        <v>51540</v>
      </c>
    </row>
    <row r="218" spans="1:11" ht="21" customHeight="1">
      <c r="A218" s="164">
        <v>216</v>
      </c>
      <c r="B218" s="165" t="s">
        <v>161</v>
      </c>
      <c r="C218" s="165" t="s">
        <v>164</v>
      </c>
      <c r="D218" s="166" t="s">
        <v>139</v>
      </c>
      <c r="E218" s="166">
        <v>360</v>
      </c>
      <c r="F218" s="166">
        <v>175.10294117647058</v>
      </c>
      <c r="G218" s="167">
        <f t="shared" si="3"/>
        <v>0.4863970588235294</v>
      </c>
      <c r="H218" s="165" t="s">
        <v>397</v>
      </c>
      <c r="J218" s="163">
        <v>162</v>
      </c>
      <c r="K218" s="168">
        <v>50883</v>
      </c>
    </row>
    <row r="219" spans="1:11" ht="21.75" customHeight="1">
      <c r="A219" s="164">
        <v>217</v>
      </c>
      <c r="B219" s="165" t="s">
        <v>161</v>
      </c>
      <c r="C219" s="165" t="s">
        <v>530</v>
      </c>
      <c r="D219" s="165" t="s">
        <v>163</v>
      </c>
      <c r="E219" s="166">
        <v>250</v>
      </c>
      <c r="F219" s="166">
        <v>89</v>
      </c>
      <c r="G219" s="167">
        <f t="shared" si="3"/>
        <v>0.35599999999999998</v>
      </c>
      <c r="H219" s="165" t="s">
        <v>397</v>
      </c>
      <c r="J219" s="163">
        <v>89</v>
      </c>
      <c r="K219" s="168">
        <v>50034</v>
      </c>
    </row>
    <row r="220" spans="1:11" ht="21" customHeight="1">
      <c r="A220" s="164">
        <v>218</v>
      </c>
      <c r="B220" s="165" t="s">
        <v>161</v>
      </c>
      <c r="C220" s="165" t="s">
        <v>531</v>
      </c>
      <c r="D220" s="165" t="s">
        <v>146</v>
      </c>
      <c r="E220" s="166">
        <v>200</v>
      </c>
      <c r="F220" s="166">
        <v>96</v>
      </c>
      <c r="G220" s="167">
        <f t="shared" si="3"/>
        <v>0.48</v>
      </c>
      <c r="H220" s="165" t="s">
        <v>397</v>
      </c>
      <c r="J220" s="163">
        <v>96</v>
      </c>
      <c r="K220" s="168">
        <v>51519</v>
      </c>
    </row>
    <row r="221" spans="1:11" ht="21" customHeight="1">
      <c r="A221" s="164">
        <v>219</v>
      </c>
      <c r="B221" s="165" t="s">
        <v>161</v>
      </c>
      <c r="C221" s="165" t="s">
        <v>532</v>
      </c>
      <c r="D221" s="165" t="s">
        <v>400</v>
      </c>
      <c r="E221" s="166">
        <v>100</v>
      </c>
      <c r="F221" s="166">
        <v>181</v>
      </c>
      <c r="G221" s="167">
        <f t="shared" si="3"/>
        <v>1.81</v>
      </c>
      <c r="H221" s="165" t="s">
        <v>397</v>
      </c>
      <c r="J221" s="163">
        <v>181</v>
      </c>
      <c r="K221" s="168">
        <v>51354</v>
      </c>
    </row>
    <row r="222" spans="1:11" ht="21" customHeight="1">
      <c r="A222" s="164">
        <v>220</v>
      </c>
      <c r="B222" s="165" t="s">
        <v>161</v>
      </c>
      <c r="C222" s="165" t="s">
        <v>533</v>
      </c>
      <c r="D222" s="171" t="s">
        <v>342</v>
      </c>
      <c r="E222" s="166">
        <v>300</v>
      </c>
      <c r="F222" s="166">
        <v>147</v>
      </c>
      <c r="G222" s="165">
        <f t="shared" si="3"/>
        <v>0.49</v>
      </c>
      <c r="H222" s="165" t="s">
        <v>534</v>
      </c>
      <c r="J222" s="163">
        <v>141</v>
      </c>
      <c r="K222" s="168" t="e">
        <v>#N/A</v>
      </c>
    </row>
    <row r="223" spans="1:11" ht="21" customHeight="1">
      <c r="A223" s="164">
        <v>221</v>
      </c>
      <c r="B223" s="190" t="s">
        <v>158</v>
      </c>
      <c r="C223" s="165" t="s">
        <v>535</v>
      </c>
      <c r="D223" s="165" t="s">
        <v>400</v>
      </c>
      <c r="E223" s="166">
        <v>500</v>
      </c>
      <c r="F223" s="166">
        <v>379</v>
      </c>
      <c r="G223" s="167">
        <f t="shared" si="3"/>
        <v>0.75800000000000001</v>
      </c>
      <c r="H223" s="165"/>
      <c r="J223" s="163">
        <v>355</v>
      </c>
      <c r="K223" s="168">
        <v>51346</v>
      </c>
    </row>
    <row r="224" spans="1:11" ht="21" customHeight="1">
      <c r="A224" s="164">
        <v>222</v>
      </c>
      <c r="B224" s="165" t="s">
        <v>158</v>
      </c>
      <c r="C224" s="165" t="s">
        <v>536</v>
      </c>
      <c r="D224" s="165" t="s">
        <v>144</v>
      </c>
      <c r="E224" s="166">
        <v>1000</v>
      </c>
      <c r="F224" s="166">
        <v>149</v>
      </c>
      <c r="G224" s="167">
        <f t="shared" si="3"/>
        <v>0.14899999999999999</v>
      </c>
      <c r="H224" s="165"/>
      <c r="J224" s="163">
        <v>149</v>
      </c>
      <c r="K224" s="168">
        <v>50639</v>
      </c>
    </row>
    <row r="225" spans="1:11" ht="21" customHeight="1">
      <c r="A225" s="164">
        <v>223</v>
      </c>
      <c r="B225" s="165" t="s">
        <v>158</v>
      </c>
      <c r="C225" s="165" t="s">
        <v>537</v>
      </c>
      <c r="D225" s="165" t="s">
        <v>146</v>
      </c>
      <c r="E225" s="166">
        <v>750</v>
      </c>
      <c r="F225" s="166">
        <v>424</v>
      </c>
      <c r="G225" s="167">
        <f t="shared" si="3"/>
        <v>0.56533333333333335</v>
      </c>
      <c r="H225" s="165" t="s">
        <v>177</v>
      </c>
      <c r="J225" s="163">
        <v>424</v>
      </c>
      <c r="K225" s="168">
        <v>50831</v>
      </c>
    </row>
    <row r="226" spans="1:11" ht="21" customHeight="1">
      <c r="A226" s="164">
        <v>224</v>
      </c>
      <c r="B226" s="165" t="s">
        <v>158</v>
      </c>
      <c r="C226" s="171" t="s">
        <v>538</v>
      </c>
      <c r="D226" s="171" t="s">
        <v>539</v>
      </c>
      <c r="E226" s="166">
        <v>500</v>
      </c>
      <c r="F226" s="166">
        <v>188</v>
      </c>
      <c r="G226" s="167">
        <f t="shared" si="3"/>
        <v>0.376</v>
      </c>
      <c r="H226" s="165"/>
      <c r="J226" s="163">
        <v>188</v>
      </c>
      <c r="K226" s="168">
        <v>51101</v>
      </c>
    </row>
    <row r="227" spans="1:11" ht="21" customHeight="1">
      <c r="A227" s="164">
        <v>225</v>
      </c>
      <c r="B227" s="165" t="s">
        <v>158</v>
      </c>
      <c r="C227" s="165" t="s">
        <v>540</v>
      </c>
      <c r="D227" s="165" t="s">
        <v>146</v>
      </c>
      <c r="E227" s="166">
        <v>500</v>
      </c>
      <c r="F227" s="166">
        <v>305</v>
      </c>
      <c r="G227" s="167">
        <f t="shared" si="3"/>
        <v>0.61</v>
      </c>
      <c r="H227" s="174" t="s">
        <v>432</v>
      </c>
      <c r="J227" s="163">
        <v>267.85714285714283</v>
      </c>
      <c r="K227" s="168">
        <v>50773</v>
      </c>
    </row>
    <row r="228" spans="1:11" ht="21" customHeight="1">
      <c r="A228" s="164">
        <v>226</v>
      </c>
      <c r="B228" s="165" t="s">
        <v>158</v>
      </c>
      <c r="C228" s="171" t="s">
        <v>541</v>
      </c>
      <c r="D228" s="171" t="s">
        <v>539</v>
      </c>
      <c r="E228" s="166">
        <v>300</v>
      </c>
      <c r="F228" s="166">
        <v>344</v>
      </c>
      <c r="G228" s="167">
        <f t="shared" si="3"/>
        <v>1.1466666666666667</v>
      </c>
      <c r="H228" s="165"/>
      <c r="J228" s="163">
        <v>314</v>
      </c>
      <c r="K228" s="168">
        <v>51100</v>
      </c>
    </row>
    <row r="229" spans="1:11" ht="21" customHeight="1">
      <c r="A229" s="164">
        <v>227</v>
      </c>
      <c r="B229" s="165" t="s">
        <v>158</v>
      </c>
      <c r="C229" s="165" t="s">
        <v>542</v>
      </c>
      <c r="D229" s="165" t="s">
        <v>146</v>
      </c>
      <c r="E229" s="166">
        <v>315</v>
      </c>
      <c r="F229" s="166">
        <v>368</v>
      </c>
      <c r="G229" s="167">
        <f t="shared" si="3"/>
        <v>1.1682539682539683</v>
      </c>
      <c r="H229" s="165" t="s">
        <v>397</v>
      </c>
      <c r="J229" s="163">
        <v>368</v>
      </c>
      <c r="K229" s="168">
        <v>50407</v>
      </c>
    </row>
    <row r="230" spans="1:11" ht="21" customHeight="1">
      <c r="A230" s="164">
        <v>228</v>
      </c>
      <c r="B230" s="165" t="s">
        <v>158</v>
      </c>
      <c r="C230" s="165" t="s">
        <v>543</v>
      </c>
      <c r="D230" s="165" t="s">
        <v>144</v>
      </c>
      <c r="E230" s="166">
        <v>500</v>
      </c>
      <c r="F230" s="166">
        <v>803</v>
      </c>
      <c r="G230" s="167">
        <f t="shared" si="3"/>
        <v>1.6060000000000001</v>
      </c>
      <c r="H230" s="174" t="s">
        <v>544</v>
      </c>
      <c r="J230" s="163">
        <v>803</v>
      </c>
      <c r="K230" s="168">
        <v>50815</v>
      </c>
    </row>
    <row r="231" spans="1:11" ht="21" customHeight="1">
      <c r="A231" s="164">
        <v>229</v>
      </c>
      <c r="B231" s="165" t="s">
        <v>158</v>
      </c>
      <c r="C231" s="165" t="s">
        <v>545</v>
      </c>
      <c r="D231" s="165" t="s">
        <v>400</v>
      </c>
      <c r="E231" s="166">
        <v>500</v>
      </c>
      <c r="F231" s="166">
        <v>1025</v>
      </c>
      <c r="G231" s="167">
        <f t="shared" si="3"/>
        <v>2.0499999999999998</v>
      </c>
      <c r="H231" s="174" t="s">
        <v>546</v>
      </c>
      <c r="J231" s="163">
        <v>960</v>
      </c>
      <c r="K231" s="168">
        <v>50412</v>
      </c>
    </row>
    <row r="232" spans="1:11" ht="21" customHeight="1">
      <c r="A232" s="164">
        <v>230</v>
      </c>
      <c r="B232" s="165" t="s">
        <v>158</v>
      </c>
      <c r="C232" s="165" t="s">
        <v>547</v>
      </c>
      <c r="D232" s="165" t="s">
        <v>438</v>
      </c>
      <c r="E232" s="166">
        <v>1000</v>
      </c>
      <c r="F232" s="166">
        <v>895</v>
      </c>
      <c r="G232" s="167">
        <f t="shared" si="3"/>
        <v>0.89500000000000002</v>
      </c>
      <c r="H232" s="165" t="s">
        <v>177</v>
      </c>
      <c r="J232" s="163">
        <v>895</v>
      </c>
      <c r="K232" s="168">
        <v>50929</v>
      </c>
    </row>
    <row r="233" spans="1:11" ht="21" customHeight="1">
      <c r="A233" s="164">
        <v>231</v>
      </c>
      <c r="B233" s="165" t="s">
        <v>158</v>
      </c>
      <c r="C233" s="165" t="s">
        <v>548</v>
      </c>
      <c r="D233" s="165" t="s">
        <v>172</v>
      </c>
      <c r="E233" s="166">
        <v>37</v>
      </c>
      <c r="F233" s="166">
        <v>492</v>
      </c>
      <c r="G233" s="167">
        <f t="shared" si="3"/>
        <v>13.297297297297296</v>
      </c>
      <c r="H233" s="165"/>
      <c r="J233" s="163">
        <v>469</v>
      </c>
      <c r="K233" s="168">
        <v>51098</v>
      </c>
    </row>
    <row r="234" spans="1:11" ht="21" customHeight="1">
      <c r="A234" s="164">
        <v>232</v>
      </c>
      <c r="B234" s="165" t="s">
        <v>158</v>
      </c>
      <c r="C234" s="165" t="s">
        <v>549</v>
      </c>
      <c r="D234" s="165" t="s">
        <v>172</v>
      </c>
      <c r="E234" s="166">
        <v>830</v>
      </c>
      <c r="F234" s="166">
        <v>899</v>
      </c>
      <c r="G234" s="167">
        <f t="shared" si="3"/>
        <v>1.0831325301204819</v>
      </c>
      <c r="H234" s="165" t="s">
        <v>150</v>
      </c>
      <c r="J234" s="163">
        <v>749</v>
      </c>
      <c r="K234" s="168">
        <v>50640</v>
      </c>
    </row>
    <row r="235" spans="1:11" ht="21" customHeight="1">
      <c r="A235" s="164">
        <v>233</v>
      </c>
      <c r="B235" s="165" t="s">
        <v>158</v>
      </c>
      <c r="C235" s="165" t="s">
        <v>550</v>
      </c>
      <c r="D235" s="165" t="s">
        <v>144</v>
      </c>
      <c r="E235" s="166">
        <v>1000</v>
      </c>
      <c r="F235" s="166">
        <v>1761</v>
      </c>
      <c r="G235" s="167">
        <f t="shared" si="3"/>
        <v>1.7609999999999999</v>
      </c>
      <c r="H235" s="165"/>
      <c r="J235" s="163">
        <v>1699</v>
      </c>
      <c r="K235" s="168">
        <v>51566</v>
      </c>
    </row>
    <row r="236" spans="1:11" ht="21" customHeight="1">
      <c r="A236" s="164">
        <v>234</v>
      </c>
      <c r="B236" s="165" t="s">
        <v>158</v>
      </c>
      <c r="C236" s="165" t="s">
        <v>551</v>
      </c>
      <c r="D236" s="165" t="s">
        <v>146</v>
      </c>
      <c r="E236" s="166">
        <v>320</v>
      </c>
      <c r="F236" s="166">
        <v>1107.6882352941175</v>
      </c>
      <c r="G236" s="167">
        <f t="shared" si="3"/>
        <v>3.4615257352941171</v>
      </c>
      <c r="H236" s="165"/>
      <c r="J236" s="163">
        <v>1008</v>
      </c>
      <c r="K236" s="168">
        <v>50506</v>
      </c>
    </row>
    <row r="237" spans="1:11" ht="21" customHeight="1">
      <c r="A237" s="164">
        <v>235</v>
      </c>
      <c r="B237" s="165" t="s">
        <v>158</v>
      </c>
      <c r="C237" s="165" t="s">
        <v>552</v>
      </c>
      <c r="D237" s="165" t="s">
        <v>144</v>
      </c>
      <c r="E237" s="166">
        <v>150</v>
      </c>
      <c r="F237" s="166">
        <v>1004</v>
      </c>
      <c r="G237" s="167">
        <f t="shared" si="3"/>
        <v>6.6933333333333334</v>
      </c>
      <c r="H237" s="165"/>
      <c r="J237" s="163">
        <v>997</v>
      </c>
      <c r="K237" s="168">
        <v>50800</v>
      </c>
    </row>
    <row r="238" spans="1:11" ht="21" customHeight="1">
      <c r="A238" s="164">
        <v>236</v>
      </c>
      <c r="B238" s="165" t="s">
        <v>158</v>
      </c>
      <c r="C238" s="165" t="s">
        <v>553</v>
      </c>
      <c r="D238" s="165" t="s">
        <v>172</v>
      </c>
      <c r="E238" s="166">
        <v>100</v>
      </c>
      <c r="F238" s="166">
        <v>252.64479045401629</v>
      </c>
      <c r="G238" s="167">
        <f t="shared" si="3"/>
        <v>2.5264479045401629</v>
      </c>
      <c r="H238" s="165"/>
      <c r="J238" s="163">
        <v>252.64479045401629</v>
      </c>
      <c r="K238" s="168">
        <v>50424</v>
      </c>
    </row>
    <row r="239" spans="1:11" ht="21" customHeight="1">
      <c r="A239" s="164">
        <v>237</v>
      </c>
      <c r="B239" s="165" t="s">
        <v>158</v>
      </c>
      <c r="C239" s="171" t="s">
        <v>554</v>
      </c>
      <c r="D239" s="171" t="s">
        <v>463</v>
      </c>
      <c r="E239" s="166">
        <v>150</v>
      </c>
      <c r="F239" s="166">
        <v>818</v>
      </c>
      <c r="G239" s="167">
        <f t="shared" si="3"/>
        <v>5.4533333333333331</v>
      </c>
      <c r="H239" s="165"/>
      <c r="J239" s="163">
        <v>757</v>
      </c>
      <c r="K239" s="168">
        <v>51144</v>
      </c>
    </row>
    <row r="240" spans="1:11" ht="21" customHeight="1">
      <c r="A240" s="164">
        <v>238</v>
      </c>
      <c r="B240" s="165" t="s">
        <v>158</v>
      </c>
      <c r="C240" s="171" t="s">
        <v>555</v>
      </c>
      <c r="D240" s="171" t="s">
        <v>539</v>
      </c>
      <c r="E240" s="166">
        <v>3.5</v>
      </c>
      <c r="F240" s="166">
        <v>150</v>
      </c>
      <c r="G240" s="167">
        <f t="shared" si="3"/>
        <v>42.857142857142854</v>
      </c>
      <c r="H240" s="165"/>
      <c r="J240" s="163">
        <v>150</v>
      </c>
      <c r="K240" s="168">
        <v>51103</v>
      </c>
    </row>
    <row r="241" spans="1:11" ht="21" customHeight="1">
      <c r="A241" s="164">
        <v>239</v>
      </c>
      <c r="B241" s="165" t="s">
        <v>158</v>
      </c>
      <c r="C241" s="171" t="s">
        <v>556</v>
      </c>
      <c r="D241" s="165" t="s">
        <v>139</v>
      </c>
      <c r="E241" s="166">
        <v>108</v>
      </c>
      <c r="F241" s="166">
        <v>650</v>
      </c>
      <c r="G241" s="167">
        <f t="shared" si="3"/>
        <v>6.0185185185185182</v>
      </c>
      <c r="H241" s="165"/>
      <c r="J241" s="163">
        <v>650</v>
      </c>
      <c r="K241" s="168">
        <v>50206</v>
      </c>
    </row>
    <row r="242" spans="1:11" ht="21" customHeight="1">
      <c r="A242" s="164">
        <v>240</v>
      </c>
      <c r="B242" s="165" t="s">
        <v>158</v>
      </c>
      <c r="C242" s="171" t="s">
        <v>557</v>
      </c>
      <c r="D242" s="171" t="s">
        <v>558</v>
      </c>
      <c r="E242" s="166">
        <v>60</v>
      </c>
      <c r="F242" s="166">
        <v>359</v>
      </c>
      <c r="G242" s="167">
        <f t="shared" si="3"/>
        <v>5.9833333333333334</v>
      </c>
      <c r="H242" s="165"/>
      <c r="J242" s="163">
        <v>293</v>
      </c>
      <c r="K242" s="168">
        <v>50420</v>
      </c>
    </row>
    <row r="243" spans="1:11" ht="21" customHeight="1">
      <c r="A243" s="164">
        <v>241</v>
      </c>
      <c r="B243" s="165" t="s">
        <v>158</v>
      </c>
      <c r="C243" s="192" t="s">
        <v>197</v>
      </c>
      <c r="D243" s="171" t="s">
        <v>559</v>
      </c>
      <c r="E243" s="187">
        <v>200</v>
      </c>
      <c r="F243" s="166">
        <v>256.24352429570814</v>
      </c>
      <c r="G243" s="167">
        <f t="shared" si="3"/>
        <v>1.2812176214785407</v>
      </c>
      <c r="H243" s="188"/>
      <c r="I243" s="189"/>
      <c r="J243" s="189">
        <v>256</v>
      </c>
      <c r="K243" s="173">
        <v>50808</v>
      </c>
    </row>
    <row r="244" spans="1:11" ht="21" customHeight="1">
      <c r="A244" s="164">
        <v>242</v>
      </c>
      <c r="B244" s="165" t="s">
        <v>180</v>
      </c>
      <c r="C244" s="165" t="s">
        <v>560</v>
      </c>
      <c r="D244" s="165" t="s">
        <v>139</v>
      </c>
      <c r="E244" s="166">
        <v>450</v>
      </c>
      <c r="F244" s="166">
        <v>494</v>
      </c>
      <c r="G244" s="167">
        <f t="shared" si="3"/>
        <v>1.0977777777777777</v>
      </c>
      <c r="H244" s="165" t="s">
        <v>561</v>
      </c>
      <c r="J244" s="163">
        <v>485</v>
      </c>
      <c r="K244" s="168">
        <v>50936</v>
      </c>
    </row>
    <row r="245" spans="1:11" ht="21" customHeight="1">
      <c r="A245" s="164">
        <v>243</v>
      </c>
      <c r="B245" s="165" t="s">
        <v>180</v>
      </c>
      <c r="C245" s="165" t="s">
        <v>562</v>
      </c>
      <c r="D245" s="166" t="s">
        <v>139</v>
      </c>
      <c r="E245" s="166">
        <v>100</v>
      </c>
      <c r="F245" s="166">
        <v>468</v>
      </c>
      <c r="G245" s="167">
        <f t="shared" si="3"/>
        <v>4.68</v>
      </c>
      <c r="H245" s="165" t="s">
        <v>181</v>
      </c>
      <c r="J245" s="163">
        <v>468</v>
      </c>
      <c r="K245" s="168">
        <v>51080</v>
      </c>
    </row>
    <row r="246" spans="1:11" ht="21" customHeight="1">
      <c r="A246" s="164">
        <v>244</v>
      </c>
      <c r="B246" s="165" t="s">
        <v>180</v>
      </c>
      <c r="C246" s="165" t="s">
        <v>563</v>
      </c>
      <c r="D246" s="166" t="s">
        <v>139</v>
      </c>
      <c r="E246" s="166">
        <v>100</v>
      </c>
      <c r="F246" s="166">
        <v>467</v>
      </c>
      <c r="G246" s="167">
        <f t="shared" si="3"/>
        <v>4.67</v>
      </c>
      <c r="H246" s="165" t="s">
        <v>181</v>
      </c>
      <c r="J246" s="163">
        <v>467</v>
      </c>
      <c r="K246" s="168">
        <v>51078</v>
      </c>
    </row>
    <row r="247" spans="1:11" ht="21" customHeight="1">
      <c r="A247" s="164">
        <v>245</v>
      </c>
      <c r="B247" s="165" t="s">
        <v>180</v>
      </c>
      <c r="C247" s="165" t="s">
        <v>564</v>
      </c>
      <c r="D247" s="166" t="s">
        <v>139</v>
      </c>
      <c r="E247" s="166">
        <v>100</v>
      </c>
      <c r="F247" s="166">
        <v>310</v>
      </c>
      <c r="G247" s="167">
        <f t="shared" si="3"/>
        <v>3.1</v>
      </c>
      <c r="H247" s="165" t="s">
        <v>181</v>
      </c>
      <c r="J247" s="163">
        <v>310</v>
      </c>
      <c r="K247" s="168">
        <v>51076</v>
      </c>
    </row>
    <row r="248" spans="1:11" ht="21" customHeight="1">
      <c r="A248" s="164">
        <v>246</v>
      </c>
      <c r="B248" s="165" t="s">
        <v>180</v>
      </c>
      <c r="C248" s="165" t="s">
        <v>565</v>
      </c>
      <c r="D248" s="166" t="s">
        <v>139</v>
      </c>
      <c r="E248" s="166">
        <v>250</v>
      </c>
      <c r="F248" s="166">
        <v>358</v>
      </c>
      <c r="G248" s="167">
        <f t="shared" si="3"/>
        <v>1.4319999999999999</v>
      </c>
      <c r="H248" s="165" t="s">
        <v>182</v>
      </c>
      <c r="J248" s="163">
        <v>358</v>
      </c>
      <c r="K248" s="168">
        <v>51082</v>
      </c>
    </row>
    <row r="249" spans="1:11" ht="21" customHeight="1">
      <c r="A249" s="164">
        <v>247</v>
      </c>
      <c r="B249" s="165" t="s">
        <v>180</v>
      </c>
      <c r="C249" s="165" t="s">
        <v>566</v>
      </c>
      <c r="D249" s="166" t="s">
        <v>139</v>
      </c>
      <c r="E249" s="166">
        <v>100</v>
      </c>
      <c r="F249" s="166">
        <v>137</v>
      </c>
      <c r="G249" s="167">
        <f t="shared" si="3"/>
        <v>1.37</v>
      </c>
      <c r="H249" s="165" t="s">
        <v>182</v>
      </c>
      <c r="J249" s="163">
        <v>137</v>
      </c>
      <c r="K249" s="168">
        <v>51028</v>
      </c>
    </row>
    <row r="250" spans="1:11" ht="21" customHeight="1">
      <c r="A250" s="164">
        <v>248</v>
      </c>
      <c r="B250" s="165" t="s">
        <v>180</v>
      </c>
      <c r="C250" s="165" t="s">
        <v>567</v>
      </c>
      <c r="D250" s="166" t="s">
        <v>139</v>
      </c>
      <c r="E250" s="166">
        <v>100</v>
      </c>
      <c r="F250" s="166">
        <v>83</v>
      </c>
      <c r="G250" s="167">
        <f t="shared" si="3"/>
        <v>0.83</v>
      </c>
      <c r="H250" s="165" t="s">
        <v>182</v>
      </c>
      <c r="I250" s="175"/>
      <c r="J250" s="163">
        <v>68</v>
      </c>
      <c r="K250" s="168">
        <v>51084</v>
      </c>
    </row>
    <row r="251" spans="1:11" ht="21" customHeight="1">
      <c r="A251" s="164">
        <v>249</v>
      </c>
      <c r="B251" s="165" t="s">
        <v>180</v>
      </c>
      <c r="C251" s="165" t="s">
        <v>568</v>
      </c>
      <c r="D251" s="166" t="s">
        <v>139</v>
      </c>
      <c r="E251" s="166">
        <v>100</v>
      </c>
      <c r="F251" s="166">
        <v>136</v>
      </c>
      <c r="G251" s="167">
        <f t="shared" si="3"/>
        <v>1.36</v>
      </c>
      <c r="H251" s="165" t="s">
        <v>182</v>
      </c>
      <c r="I251" s="175"/>
      <c r="J251" s="163">
        <v>127</v>
      </c>
      <c r="K251" s="168">
        <v>51017</v>
      </c>
    </row>
    <row r="252" spans="1:11" ht="21" customHeight="1">
      <c r="A252" s="164">
        <v>250</v>
      </c>
      <c r="B252" s="165" t="s">
        <v>180</v>
      </c>
      <c r="C252" s="165" t="s">
        <v>569</v>
      </c>
      <c r="D252" s="166" t="s">
        <v>139</v>
      </c>
      <c r="E252" s="166">
        <v>100</v>
      </c>
      <c r="F252" s="166">
        <v>145</v>
      </c>
      <c r="G252" s="167">
        <f t="shared" si="3"/>
        <v>1.45</v>
      </c>
      <c r="H252" s="165" t="s">
        <v>181</v>
      </c>
      <c r="J252" s="163">
        <v>145</v>
      </c>
      <c r="K252" s="168">
        <v>51088</v>
      </c>
    </row>
    <row r="253" spans="1:11" ht="21" customHeight="1">
      <c r="A253" s="164">
        <v>251</v>
      </c>
      <c r="B253" s="165" t="s">
        <v>180</v>
      </c>
      <c r="C253" s="165" t="s">
        <v>570</v>
      </c>
      <c r="D253" s="166" t="s">
        <v>139</v>
      </c>
      <c r="E253" s="166">
        <v>250</v>
      </c>
      <c r="F253" s="166">
        <v>492</v>
      </c>
      <c r="G253" s="167">
        <f t="shared" si="3"/>
        <v>1.968</v>
      </c>
      <c r="H253" s="165" t="s">
        <v>182</v>
      </c>
      <c r="J253" s="163">
        <v>417</v>
      </c>
      <c r="K253" s="168">
        <v>51147</v>
      </c>
    </row>
    <row r="254" spans="1:11" ht="21" customHeight="1">
      <c r="A254" s="164">
        <v>252</v>
      </c>
      <c r="B254" s="165" t="s">
        <v>180</v>
      </c>
      <c r="C254" s="165" t="s">
        <v>571</v>
      </c>
      <c r="D254" s="166" t="s">
        <v>139</v>
      </c>
      <c r="E254" s="166">
        <v>250</v>
      </c>
      <c r="F254" s="166">
        <v>432</v>
      </c>
      <c r="G254" s="167">
        <f t="shared" si="3"/>
        <v>1.728</v>
      </c>
      <c r="H254" s="165" t="s">
        <v>182</v>
      </c>
      <c r="J254" s="163">
        <v>365</v>
      </c>
      <c r="K254" s="168">
        <v>51146</v>
      </c>
    </row>
    <row r="255" spans="1:11" ht="21" customHeight="1">
      <c r="A255" s="164">
        <v>253</v>
      </c>
      <c r="B255" s="165" t="s">
        <v>180</v>
      </c>
      <c r="C255" s="165" t="s">
        <v>572</v>
      </c>
      <c r="D255" s="166" t="s">
        <v>139</v>
      </c>
      <c r="E255" s="166">
        <v>100</v>
      </c>
      <c r="F255" s="166">
        <v>173</v>
      </c>
      <c r="G255" s="167">
        <f t="shared" si="3"/>
        <v>1.73</v>
      </c>
      <c r="H255" s="165" t="s">
        <v>181</v>
      </c>
      <c r="J255" s="163">
        <v>173</v>
      </c>
      <c r="K255" s="168">
        <v>51086</v>
      </c>
    </row>
    <row r="256" spans="1:11" ht="21" customHeight="1">
      <c r="A256" s="164">
        <v>254</v>
      </c>
      <c r="B256" s="165" t="s">
        <v>180</v>
      </c>
      <c r="C256" s="165" t="s">
        <v>573</v>
      </c>
      <c r="D256" s="166" t="s">
        <v>139</v>
      </c>
      <c r="E256" s="166">
        <v>200</v>
      </c>
      <c r="F256" s="166">
        <v>419</v>
      </c>
      <c r="G256" s="167">
        <f t="shared" si="3"/>
        <v>2.0950000000000002</v>
      </c>
      <c r="H256" s="165" t="s">
        <v>181</v>
      </c>
      <c r="J256" s="163">
        <v>419</v>
      </c>
      <c r="K256" s="168">
        <v>51090</v>
      </c>
    </row>
    <row r="257" spans="1:11" ht="21" customHeight="1">
      <c r="A257" s="164">
        <v>255</v>
      </c>
      <c r="B257" s="165" t="s">
        <v>185</v>
      </c>
      <c r="C257" s="165" t="s">
        <v>574</v>
      </c>
      <c r="D257" s="165" t="s">
        <v>146</v>
      </c>
      <c r="E257" s="166">
        <v>80</v>
      </c>
      <c r="F257" s="166">
        <v>424</v>
      </c>
      <c r="G257" s="167">
        <f t="shared" si="3"/>
        <v>5.3</v>
      </c>
      <c r="H257" s="165" t="s">
        <v>402</v>
      </c>
      <c r="J257" s="163">
        <v>424</v>
      </c>
      <c r="K257" s="168">
        <v>50543</v>
      </c>
    </row>
    <row r="258" spans="1:11" ht="21" customHeight="1">
      <c r="A258" s="164">
        <v>256</v>
      </c>
      <c r="B258" s="165" t="s">
        <v>185</v>
      </c>
      <c r="C258" s="165" t="s">
        <v>575</v>
      </c>
      <c r="D258" s="165" t="s">
        <v>144</v>
      </c>
      <c r="E258" s="166">
        <v>1000</v>
      </c>
      <c r="F258" s="166">
        <v>1988</v>
      </c>
      <c r="G258" s="167">
        <f t="shared" si="3"/>
        <v>1.988</v>
      </c>
      <c r="H258" s="165" t="s">
        <v>402</v>
      </c>
      <c r="J258" s="163">
        <v>1988</v>
      </c>
      <c r="K258" s="168">
        <v>50363</v>
      </c>
    </row>
    <row r="259" spans="1:11" ht="21" customHeight="1">
      <c r="A259" s="164">
        <v>257</v>
      </c>
      <c r="B259" s="165" t="s">
        <v>185</v>
      </c>
      <c r="C259" s="165" t="s">
        <v>576</v>
      </c>
      <c r="D259" s="165" t="s">
        <v>144</v>
      </c>
      <c r="E259" s="166">
        <v>300</v>
      </c>
      <c r="F259" s="166">
        <v>589</v>
      </c>
      <c r="G259" s="167">
        <f t="shared" ref="G259:G276" si="4">F259/E259</f>
        <v>1.9633333333333334</v>
      </c>
      <c r="H259" s="165" t="s">
        <v>402</v>
      </c>
      <c r="J259" s="163">
        <v>589</v>
      </c>
      <c r="K259" s="168">
        <v>50991</v>
      </c>
    </row>
    <row r="260" spans="1:11" ht="21" customHeight="1">
      <c r="A260" s="164">
        <v>258</v>
      </c>
      <c r="B260" s="165" t="s">
        <v>185</v>
      </c>
      <c r="C260" s="165" t="s">
        <v>186</v>
      </c>
      <c r="D260" s="165" t="s">
        <v>139</v>
      </c>
      <c r="E260" s="166">
        <v>182</v>
      </c>
      <c r="F260" s="166">
        <v>607.02352941176468</v>
      </c>
      <c r="G260" s="167">
        <f t="shared" si="4"/>
        <v>3.3352941176470585</v>
      </c>
      <c r="H260" s="165" t="s">
        <v>402</v>
      </c>
      <c r="J260" s="163">
        <v>474</v>
      </c>
      <c r="K260" s="168">
        <v>50582</v>
      </c>
    </row>
    <row r="261" spans="1:11" ht="21" customHeight="1">
      <c r="A261" s="164">
        <v>259</v>
      </c>
      <c r="B261" s="165" t="s">
        <v>185</v>
      </c>
      <c r="C261" s="165" t="s">
        <v>577</v>
      </c>
      <c r="D261" s="165" t="s">
        <v>166</v>
      </c>
      <c r="E261" s="166">
        <v>400</v>
      </c>
      <c r="F261" s="166">
        <v>1303.5441176470586</v>
      </c>
      <c r="G261" s="167">
        <f t="shared" si="4"/>
        <v>3.2588602941176465</v>
      </c>
      <c r="H261" s="165" t="s">
        <v>402</v>
      </c>
      <c r="J261" s="163">
        <v>1093</v>
      </c>
      <c r="K261" s="168">
        <v>50781</v>
      </c>
    </row>
    <row r="262" spans="1:11" ht="21" customHeight="1">
      <c r="A262" s="164">
        <v>260</v>
      </c>
      <c r="B262" s="165" t="s">
        <v>185</v>
      </c>
      <c r="C262" s="165" t="s">
        <v>578</v>
      </c>
      <c r="D262" s="165" t="s">
        <v>139</v>
      </c>
      <c r="E262" s="166">
        <v>200</v>
      </c>
      <c r="F262" s="166">
        <v>757.48235294117649</v>
      </c>
      <c r="G262" s="167">
        <f t="shared" si="4"/>
        <v>3.7874117647058823</v>
      </c>
      <c r="H262" s="165" t="s">
        <v>402</v>
      </c>
      <c r="J262" s="163">
        <v>604</v>
      </c>
      <c r="K262" s="168">
        <v>50528</v>
      </c>
    </row>
    <row r="263" spans="1:11" ht="21" customHeight="1">
      <c r="A263" s="164">
        <v>261</v>
      </c>
      <c r="B263" s="165" t="s">
        <v>185</v>
      </c>
      <c r="C263" s="165" t="s">
        <v>579</v>
      </c>
      <c r="D263" s="165" t="s">
        <v>144</v>
      </c>
      <c r="E263" s="166">
        <v>180</v>
      </c>
      <c r="F263" s="166">
        <v>451</v>
      </c>
      <c r="G263" s="167">
        <f t="shared" si="4"/>
        <v>2.5055555555555555</v>
      </c>
      <c r="H263" s="165" t="s">
        <v>402</v>
      </c>
      <c r="J263" s="163">
        <v>407</v>
      </c>
      <c r="K263" s="168">
        <v>50351</v>
      </c>
    </row>
    <row r="264" spans="1:11" ht="21" customHeight="1">
      <c r="A264" s="164">
        <v>262</v>
      </c>
      <c r="B264" s="165" t="s">
        <v>147</v>
      </c>
      <c r="C264" s="165" t="s">
        <v>580</v>
      </c>
      <c r="D264" s="171" t="s">
        <v>463</v>
      </c>
      <c r="E264" s="166">
        <v>4500</v>
      </c>
      <c r="F264" s="166">
        <v>2279.0322580645161</v>
      </c>
      <c r="G264" s="167">
        <f t="shared" si="4"/>
        <v>0.50645161290322582</v>
      </c>
      <c r="H264" s="165"/>
      <c r="I264" s="176"/>
      <c r="J264" s="163">
        <v>2279.0322580645161</v>
      </c>
      <c r="K264" s="168">
        <v>50941</v>
      </c>
    </row>
    <row r="265" spans="1:11" ht="21" customHeight="1">
      <c r="A265" s="164">
        <v>263</v>
      </c>
      <c r="B265" s="165" t="s">
        <v>147</v>
      </c>
      <c r="C265" s="165" t="s">
        <v>581</v>
      </c>
      <c r="D265" s="171" t="s">
        <v>463</v>
      </c>
      <c r="E265" s="166">
        <v>1400</v>
      </c>
      <c r="F265" s="166">
        <v>739</v>
      </c>
      <c r="G265" s="167">
        <f t="shared" si="4"/>
        <v>0.5278571428571428</v>
      </c>
      <c r="H265" s="165"/>
      <c r="I265" s="176"/>
      <c r="J265" s="163">
        <v>739</v>
      </c>
      <c r="K265" s="168">
        <v>50942</v>
      </c>
    </row>
    <row r="266" spans="1:11" ht="21" customHeight="1">
      <c r="A266" s="164">
        <v>264</v>
      </c>
      <c r="B266" s="165" t="s">
        <v>188</v>
      </c>
      <c r="C266" s="165" t="s">
        <v>582</v>
      </c>
      <c r="D266" s="165" t="s">
        <v>146</v>
      </c>
      <c r="E266" s="166">
        <v>1500</v>
      </c>
      <c r="F266" s="166">
        <v>869</v>
      </c>
      <c r="G266" s="167">
        <f t="shared" si="4"/>
        <v>0.57933333333333337</v>
      </c>
      <c r="H266" s="165"/>
      <c r="J266" s="163">
        <v>869</v>
      </c>
      <c r="K266" s="168">
        <v>50375</v>
      </c>
    </row>
    <row r="267" spans="1:11" ht="21" customHeight="1">
      <c r="A267" s="164">
        <v>265</v>
      </c>
      <c r="B267" s="165" t="s">
        <v>188</v>
      </c>
      <c r="C267" s="165" t="s">
        <v>583</v>
      </c>
      <c r="D267" s="165" t="s">
        <v>146</v>
      </c>
      <c r="E267" s="166">
        <v>400</v>
      </c>
      <c r="F267" s="166">
        <v>1158</v>
      </c>
      <c r="G267" s="167">
        <f t="shared" si="4"/>
        <v>2.895</v>
      </c>
      <c r="H267" s="174" t="s">
        <v>169</v>
      </c>
      <c r="J267" s="163">
        <v>1013</v>
      </c>
      <c r="K267" s="168">
        <v>50830</v>
      </c>
    </row>
    <row r="268" spans="1:11" ht="21" customHeight="1">
      <c r="A268" s="164">
        <v>266</v>
      </c>
      <c r="B268" s="165" t="s">
        <v>188</v>
      </c>
      <c r="C268" s="165" t="s">
        <v>584</v>
      </c>
      <c r="D268" s="165" t="s">
        <v>146</v>
      </c>
      <c r="E268" s="166">
        <v>450</v>
      </c>
      <c r="F268" s="166">
        <v>1116</v>
      </c>
      <c r="G268" s="167">
        <f t="shared" si="4"/>
        <v>2.48</v>
      </c>
      <c r="H268" s="165" t="s">
        <v>402</v>
      </c>
      <c r="J268" s="163">
        <v>1028</v>
      </c>
      <c r="K268" s="168">
        <v>50689</v>
      </c>
    </row>
    <row r="269" spans="1:11" ht="21" customHeight="1">
      <c r="A269" s="164">
        <v>267</v>
      </c>
      <c r="B269" s="165" t="s">
        <v>183</v>
      </c>
      <c r="C269" s="165" t="s">
        <v>585</v>
      </c>
      <c r="D269" s="165" t="s">
        <v>144</v>
      </c>
      <c r="E269" s="166">
        <v>1000</v>
      </c>
      <c r="F269" s="166">
        <v>912</v>
      </c>
      <c r="G269" s="167">
        <f t="shared" si="4"/>
        <v>0.91200000000000003</v>
      </c>
      <c r="H269" s="165" t="s">
        <v>408</v>
      </c>
      <c r="J269" s="163">
        <v>874</v>
      </c>
      <c r="K269" s="168">
        <v>50903</v>
      </c>
    </row>
    <row r="270" spans="1:11" ht="21" customHeight="1">
      <c r="A270" s="164">
        <v>268</v>
      </c>
      <c r="B270" s="165" t="s">
        <v>170</v>
      </c>
      <c r="C270" s="165" t="s">
        <v>586</v>
      </c>
      <c r="D270" s="165" t="s">
        <v>139</v>
      </c>
      <c r="E270" s="166">
        <v>390</v>
      </c>
      <c r="F270" s="166">
        <v>261</v>
      </c>
      <c r="G270" s="167">
        <f t="shared" si="4"/>
        <v>0.66923076923076918</v>
      </c>
      <c r="H270" s="165"/>
      <c r="J270" s="163">
        <v>166</v>
      </c>
      <c r="K270" s="168">
        <v>50871</v>
      </c>
    </row>
    <row r="271" spans="1:11" ht="21" customHeight="1">
      <c r="A271" s="164">
        <v>269</v>
      </c>
      <c r="B271" s="165" t="s">
        <v>195</v>
      </c>
      <c r="C271" s="165" t="s">
        <v>587</v>
      </c>
      <c r="D271" s="165" t="s">
        <v>146</v>
      </c>
      <c r="E271" s="166">
        <v>1000</v>
      </c>
      <c r="F271" s="166">
        <v>372</v>
      </c>
      <c r="G271" s="167">
        <f t="shared" si="4"/>
        <v>0.372</v>
      </c>
      <c r="H271" s="165"/>
      <c r="J271" s="163">
        <v>352</v>
      </c>
      <c r="K271" s="168">
        <v>50851</v>
      </c>
    </row>
    <row r="272" spans="1:11" ht="21" customHeight="1">
      <c r="A272" s="164">
        <v>270</v>
      </c>
      <c r="B272" s="165" t="s">
        <v>195</v>
      </c>
      <c r="C272" s="165" t="s">
        <v>588</v>
      </c>
      <c r="D272" s="165" t="s">
        <v>146</v>
      </c>
      <c r="E272" s="166">
        <v>1000</v>
      </c>
      <c r="F272" s="166">
        <v>275</v>
      </c>
      <c r="G272" s="167">
        <f t="shared" si="4"/>
        <v>0.27500000000000002</v>
      </c>
      <c r="H272" s="165"/>
      <c r="J272" s="163">
        <v>267</v>
      </c>
      <c r="K272" s="168">
        <v>50828</v>
      </c>
    </row>
    <row r="273" spans="1:11" ht="21" customHeight="1">
      <c r="A273" s="164">
        <v>271</v>
      </c>
      <c r="B273" s="165" t="s">
        <v>195</v>
      </c>
      <c r="C273" s="165" t="s">
        <v>589</v>
      </c>
      <c r="D273" s="165" t="s">
        <v>172</v>
      </c>
      <c r="E273" s="166">
        <v>100</v>
      </c>
      <c r="F273" s="166">
        <v>546</v>
      </c>
      <c r="G273" s="167">
        <f t="shared" si="4"/>
        <v>5.46</v>
      </c>
      <c r="H273" s="165"/>
      <c r="J273" s="163">
        <v>546</v>
      </c>
      <c r="K273" s="168">
        <v>50797</v>
      </c>
    </row>
    <row r="274" spans="1:11" ht="21" customHeight="1">
      <c r="A274" s="164">
        <v>272</v>
      </c>
      <c r="B274" s="165" t="s">
        <v>195</v>
      </c>
      <c r="C274" s="165" t="s">
        <v>590</v>
      </c>
      <c r="D274" s="165" t="s">
        <v>146</v>
      </c>
      <c r="E274" s="166">
        <v>470</v>
      </c>
      <c r="F274" s="166">
        <v>408</v>
      </c>
      <c r="G274" s="167">
        <f t="shared" si="4"/>
        <v>0.86808510638297876</v>
      </c>
      <c r="H274" s="165" t="s">
        <v>404</v>
      </c>
      <c r="J274" s="163">
        <v>408</v>
      </c>
      <c r="K274" s="168">
        <v>50398</v>
      </c>
    </row>
    <row r="275" spans="1:11" ht="21" customHeight="1">
      <c r="A275" s="164">
        <v>273</v>
      </c>
      <c r="B275" s="165" t="s">
        <v>195</v>
      </c>
      <c r="C275" s="165" t="s">
        <v>196</v>
      </c>
      <c r="D275" s="165" t="s">
        <v>144</v>
      </c>
      <c r="E275" s="166">
        <v>432</v>
      </c>
      <c r="F275" s="166">
        <v>287</v>
      </c>
      <c r="G275" s="167">
        <f t="shared" si="4"/>
        <v>0.66435185185185186</v>
      </c>
      <c r="H275" s="165"/>
      <c r="J275" s="163">
        <v>256.56914893617022</v>
      </c>
      <c r="K275" s="168">
        <v>50600</v>
      </c>
    </row>
    <row r="276" spans="1:11" ht="21" customHeight="1">
      <c r="A276" s="164">
        <v>274</v>
      </c>
      <c r="B276" s="177" t="s">
        <v>195</v>
      </c>
      <c r="C276" s="177" t="s">
        <v>591</v>
      </c>
      <c r="D276" s="177" t="s">
        <v>144</v>
      </c>
      <c r="E276" s="178">
        <v>160</v>
      </c>
      <c r="F276" s="178">
        <v>1390</v>
      </c>
      <c r="G276" s="179">
        <f t="shared" si="4"/>
        <v>8.6875</v>
      </c>
      <c r="H276" s="177"/>
      <c r="J276" s="163">
        <v>1390</v>
      </c>
      <c r="K276" s="168">
        <v>51558</v>
      </c>
    </row>
    <row r="277" spans="1:11" ht="21" customHeight="1">
      <c r="A277" s="164">
        <v>275</v>
      </c>
      <c r="B277" s="177" t="s">
        <v>158</v>
      </c>
      <c r="C277" s="177" t="s">
        <v>622</v>
      </c>
      <c r="D277" s="180" t="s">
        <v>463</v>
      </c>
      <c r="E277" s="187">
        <v>1000</v>
      </c>
      <c r="F277" s="187">
        <v>1233</v>
      </c>
      <c r="G277" s="179">
        <f>F277/E277</f>
        <v>1.2330000000000001</v>
      </c>
      <c r="H277" s="177"/>
    </row>
  </sheetData>
  <sheetProtection algorithmName="SHA-512" hashValue="/T1xzJVY9y6v3GhlMTtVFqXiQAQ76direRsSbBFPRZiFH8Q76E3Eu+mEu4aVgM9C7NecnGGPbC/A65z1MQbN8g==" saltValue="jogK+eRhU59NDwIroiuykg==" spinCount="100000" sheet="1" objects="1" scenarios="1"/>
  <autoFilter ref="A2:K276" xr:uid="{DEB004E7-CE85-4794-8C02-5E9DD56C8286}">
    <sortState xmlns:xlrd2="http://schemas.microsoft.com/office/spreadsheetml/2017/richdata2" ref="A3:K276">
      <sortCondition ref="B2:B276"/>
    </sortState>
  </autoFilter>
  <phoneticPr fontId="33"/>
  <conditionalFormatting sqref="C23">
    <cfRule type="duplicateValues" dxfId="6" priority="2"/>
  </conditionalFormatting>
  <conditionalFormatting sqref="C48 C2 C56:C268 C276:C1048576">
    <cfRule type="duplicateValues" dxfId="5" priority="6"/>
  </conditionalFormatting>
  <conditionalFormatting sqref="C49:C51">
    <cfRule type="duplicateValues" dxfId="4" priority="3"/>
  </conditionalFormatting>
  <conditionalFormatting sqref="C52:C55 C3:C22 C24:C47">
    <cfRule type="duplicateValues" dxfId="3" priority="7"/>
  </conditionalFormatting>
  <conditionalFormatting sqref="C269">
    <cfRule type="duplicateValues" dxfId="2" priority="4"/>
  </conditionalFormatting>
  <conditionalFormatting sqref="C270:C271">
    <cfRule type="duplicateValues" dxfId="1" priority="8"/>
  </conditionalFormatting>
  <conditionalFormatting sqref="G263">
    <cfRule type="expression" dxfId="0" priority="5" stopIfTrue="1">
      <formula>ISERROR(G263)</formula>
    </cfRule>
  </conditionalFormatting>
  <pageMargins left="0.39370078740157483" right="0.39370078740157483" top="0.39370078740157483" bottom="0.39370078740157483" header="0.23622047244094491" footer="0.19685039370078741"/>
  <pageSetup paperSize="9" scale="76" fitToHeight="0" orientation="portrait" r:id="rId1"/>
  <headerFooter alignWithMargins="0">
    <oddHeader xml:space="preserve">&amp;L
&amp;R&amp;"ＭＳ Ｐゴシック,太字"&amp;22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000"/>
  <sheetViews>
    <sheetView workbookViewId="0"/>
  </sheetViews>
  <sheetFormatPr defaultColWidth="14.44140625" defaultRowHeight="15" customHeight="1"/>
  <cols>
    <col min="1" max="1" width="15.5546875" style="70" customWidth="1"/>
    <col min="2" max="2" width="25.77734375" style="70" customWidth="1"/>
    <col min="3" max="3" width="17.21875" style="70" customWidth="1"/>
    <col min="4" max="26" width="8.77734375" style="70" customWidth="1"/>
    <col min="27" max="16384" width="14.44140625" style="70"/>
  </cols>
  <sheetData>
    <row r="1" spans="1:7" ht="18" customHeight="1">
      <c r="A1" s="101" t="s">
        <v>198</v>
      </c>
    </row>
    <row r="2" spans="1:7" ht="7.5" customHeight="1">
      <c r="A2" s="102"/>
    </row>
    <row r="3" spans="1:7" ht="18" customHeight="1">
      <c r="A3" s="109" t="s">
        <v>199</v>
      </c>
      <c r="B3" s="110" t="s">
        <v>200</v>
      </c>
      <c r="C3" s="111" t="s">
        <v>201</v>
      </c>
    </row>
    <row r="4" spans="1:7" ht="18" customHeight="1">
      <c r="A4" s="103" t="s">
        <v>202</v>
      </c>
      <c r="B4" s="394" t="s">
        <v>203</v>
      </c>
      <c r="C4" s="397" t="s">
        <v>204</v>
      </c>
    </row>
    <row r="5" spans="1:7" ht="18" customHeight="1">
      <c r="A5" s="104" t="s">
        <v>174</v>
      </c>
      <c r="B5" s="395"/>
      <c r="C5" s="398"/>
    </row>
    <row r="6" spans="1:7" ht="18" customHeight="1">
      <c r="A6" s="104" t="s">
        <v>205</v>
      </c>
      <c r="B6" s="395"/>
      <c r="C6" s="398"/>
    </row>
    <row r="7" spans="1:7" ht="18" customHeight="1">
      <c r="A7" s="104" t="s">
        <v>206</v>
      </c>
      <c r="B7" s="395"/>
      <c r="C7" s="398"/>
    </row>
    <row r="8" spans="1:7" ht="18" customHeight="1">
      <c r="A8" s="104" t="s">
        <v>207</v>
      </c>
      <c r="B8" s="395"/>
      <c r="C8" s="398"/>
    </row>
    <row r="9" spans="1:7" ht="18" customHeight="1">
      <c r="A9" s="105" t="s">
        <v>208</v>
      </c>
      <c r="B9" s="395"/>
      <c r="C9" s="398"/>
    </row>
    <row r="10" spans="1:7" ht="18" customHeight="1">
      <c r="A10" s="106" t="s">
        <v>209</v>
      </c>
      <c r="B10" s="396"/>
      <c r="C10" s="399"/>
    </row>
    <row r="11" spans="1:7" ht="18" customHeight="1"/>
    <row r="12" spans="1:7" ht="18" customHeight="1">
      <c r="A12" s="113" t="s">
        <v>210</v>
      </c>
      <c r="B12" s="112"/>
      <c r="C12" s="112"/>
      <c r="D12" s="112"/>
      <c r="E12" s="112"/>
      <c r="F12" s="114"/>
      <c r="G12" s="107"/>
    </row>
    <row r="13" spans="1:7" ht="18.75" customHeight="1">
      <c r="A13" s="400" t="s">
        <v>608</v>
      </c>
      <c r="B13" s="401"/>
      <c r="C13" s="401"/>
      <c r="D13" s="401"/>
      <c r="E13" s="401"/>
      <c r="F13" s="402"/>
    </row>
    <row r="14" spans="1:7" ht="18" customHeight="1">
      <c r="A14" s="403"/>
      <c r="B14" s="404"/>
      <c r="C14" s="404"/>
      <c r="D14" s="404"/>
      <c r="E14" s="404"/>
      <c r="F14" s="405"/>
    </row>
    <row r="15" spans="1:7" ht="18" customHeight="1">
      <c r="A15" s="403"/>
      <c r="B15" s="404"/>
      <c r="C15" s="404"/>
      <c r="D15" s="404"/>
      <c r="E15" s="404"/>
      <c r="F15" s="405"/>
    </row>
    <row r="16" spans="1:7" ht="18" customHeight="1">
      <c r="A16" s="403"/>
      <c r="B16" s="404"/>
      <c r="C16" s="404"/>
      <c r="D16" s="404"/>
      <c r="E16" s="404"/>
      <c r="F16" s="405"/>
    </row>
    <row r="17" spans="1:7" ht="18" customHeight="1">
      <c r="A17" s="403"/>
      <c r="B17" s="404"/>
      <c r="C17" s="404"/>
      <c r="D17" s="404"/>
      <c r="E17" s="404"/>
      <c r="F17" s="405"/>
    </row>
    <row r="18" spans="1:7" ht="18" customHeight="1">
      <c r="A18" s="403"/>
      <c r="B18" s="404"/>
      <c r="C18" s="404"/>
      <c r="D18" s="404"/>
      <c r="E18" s="404"/>
      <c r="F18" s="405"/>
    </row>
    <row r="19" spans="1:7" ht="18" customHeight="1">
      <c r="A19" s="403"/>
      <c r="B19" s="404"/>
      <c r="C19" s="404"/>
      <c r="D19" s="404"/>
      <c r="E19" s="404"/>
      <c r="F19" s="405"/>
    </row>
    <row r="20" spans="1:7" ht="18" customHeight="1">
      <c r="A20" s="403"/>
      <c r="B20" s="404"/>
      <c r="C20" s="404"/>
      <c r="D20" s="404"/>
      <c r="E20" s="404"/>
      <c r="F20" s="405"/>
    </row>
    <row r="21" spans="1:7" ht="18" customHeight="1">
      <c r="A21" s="403"/>
      <c r="B21" s="404"/>
      <c r="C21" s="404"/>
      <c r="D21" s="404"/>
      <c r="E21" s="404"/>
      <c r="F21" s="405"/>
    </row>
    <row r="22" spans="1:7" ht="18" customHeight="1">
      <c r="A22" s="403"/>
      <c r="B22" s="404"/>
      <c r="C22" s="404"/>
      <c r="D22" s="404"/>
      <c r="E22" s="404"/>
      <c r="F22" s="405"/>
    </row>
    <row r="23" spans="1:7" ht="18" customHeight="1">
      <c r="A23" s="403"/>
      <c r="B23" s="404"/>
      <c r="C23" s="404"/>
      <c r="D23" s="404"/>
      <c r="E23" s="404"/>
      <c r="F23" s="405"/>
    </row>
    <row r="24" spans="1:7" ht="18" customHeight="1">
      <c r="A24" s="403"/>
      <c r="B24" s="404"/>
      <c r="C24" s="404"/>
      <c r="D24" s="404"/>
      <c r="E24" s="404"/>
      <c r="F24" s="405"/>
    </row>
    <row r="25" spans="1:7" ht="18" customHeight="1">
      <c r="A25" s="403"/>
      <c r="B25" s="404"/>
      <c r="C25" s="404"/>
      <c r="D25" s="404"/>
      <c r="E25" s="404"/>
      <c r="F25" s="405"/>
    </row>
    <row r="26" spans="1:7" ht="18" customHeight="1">
      <c r="A26" s="403"/>
      <c r="B26" s="404"/>
      <c r="C26" s="404"/>
      <c r="D26" s="404"/>
      <c r="E26" s="404"/>
      <c r="F26" s="405"/>
      <c r="G26" s="107"/>
    </row>
    <row r="27" spans="1:7" ht="18" customHeight="1">
      <c r="A27" s="403"/>
      <c r="B27" s="404"/>
      <c r="C27" s="404"/>
      <c r="D27" s="404"/>
      <c r="E27" s="404"/>
      <c r="F27" s="405"/>
    </row>
    <row r="28" spans="1:7" ht="18" customHeight="1">
      <c r="A28" s="403"/>
      <c r="B28" s="404"/>
      <c r="C28" s="404"/>
      <c r="D28" s="404"/>
      <c r="E28" s="404"/>
      <c r="F28" s="405"/>
    </row>
    <row r="29" spans="1:7" ht="18" customHeight="1">
      <c r="A29" s="403"/>
      <c r="B29" s="404"/>
      <c r="C29" s="404"/>
      <c r="D29" s="404"/>
      <c r="E29" s="404"/>
      <c r="F29" s="405"/>
    </row>
    <row r="30" spans="1:7" ht="18" customHeight="1">
      <c r="A30" s="403"/>
      <c r="B30" s="404"/>
      <c r="C30" s="404"/>
      <c r="D30" s="404"/>
      <c r="E30" s="404"/>
      <c r="F30" s="405"/>
    </row>
    <row r="31" spans="1:7" ht="18" customHeight="1">
      <c r="A31" s="403"/>
      <c r="B31" s="404"/>
      <c r="C31" s="404"/>
      <c r="D31" s="404"/>
      <c r="E31" s="404"/>
      <c r="F31" s="405"/>
    </row>
    <row r="32" spans="1:7" ht="18" customHeight="1">
      <c r="A32" s="403"/>
      <c r="B32" s="404"/>
      <c r="C32" s="404"/>
      <c r="D32" s="404"/>
      <c r="E32" s="404"/>
      <c r="F32" s="405"/>
    </row>
    <row r="33" spans="1:6" ht="18" customHeight="1">
      <c r="A33" s="403"/>
      <c r="B33" s="404"/>
      <c r="C33" s="404"/>
      <c r="D33" s="404"/>
      <c r="E33" s="404"/>
      <c r="F33" s="405"/>
    </row>
    <row r="34" spans="1:6" ht="18" customHeight="1">
      <c r="A34" s="403"/>
      <c r="B34" s="404"/>
      <c r="C34" s="404"/>
      <c r="D34" s="404"/>
      <c r="E34" s="404"/>
      <c r="F34" s="405"/>
    </row>
    <row r="35" spans="1:6" ht="18" customHeight="1">
      <c r="A35" s="403"/>
      <c r="B35" s="404"/>
      <c r="C35" s="404"/>
      <c r="D35" s="404"/>
      <c r="E35" s="404"/>
      <c r="F35" s="405"/>
    </row>
    <row r="36" spans="1:6" ht="18" customHeight="1">
      <c r="A36" s="406"/>
      <c r="B36" s="407"/>
      <c r="C36" s="407"/>
      <c r="D36" s="407"/>
      <c r="E36" s="407"/>
      <c r="F36" s="408"/>
    </row>
    <row r="37" spans="1:6" ht="18" customHeight="1"/>
    <row r="38" spans="1:6" ht="18" customHeight="1">
      <c r="B38" s="108"/>
    </row>
    <row r="39" spans="1:6" ht="18" customHeight="1"/>
    <row r="40" spans="1:6" ht="18" customHeight="1"/>
    <row r="41" spans="1:6" ht="18" customHeight="1"/>
    <row r="42" spans="1:6" ht="18" customHeight="1"/>
    <row r="43" spans="1:6" ht="18" customHeight="1"/>
    <row r="44" spans="1:6" ht="18" customHeight="1"/>
    <row r="45" spans="1:6" ht="18" customHeight="1"/>
    <row r="46" spans="1:6" ht="18" customHeight="1"/>
    <row r="47" spans="1:6" ht="18" customHeight="1"/>
    <row r="48" spans="1:6" ht="18" customHeight="1"/>
    <row r="49" s="70" customFormat="1" ht="18" customHeight="1"/>
    <row r="50" s="70" customFormat="1" ht="18" customHeight="1"/>
    <row r="51" s="70" customFormat="1" ht="18" customHeight="1"/>
    <row r="52" s="70" customFormat="1" ht="18" customHeight="1"/>
    <row r="53" s="70" customFormat="1" ht="18" customHeight="1"/>
    <row r="54" s="70" customFormat="1" ht="18" customHeight="1"/>
    <row r="55" s="70" customFormat="1" ht="18" customHeight="1"/>
    <row r="56" s="70" customFormat="1" ht="18" customHeight="1"/>
    <row r="57" s="70" customFormat="1" ht="18" customHeight="1"/>
    <row r="58" s="70" customFormat="1" ht="18" customHeight="1"/>
    <row r="59" s="70" customFormat="1" ht="18" customHeight="1"/>
    <row r="60" s="70" customFormat="1" ht="18" customHeight="1"/>
    <row r="61" s="70" customFormat="1" ht="18" customHeight="1"/>
    <row r="62" s="70" customFormat="1" ht="18" customHeight="1"/>
    <row r="63" s="70" customFormat="1" ht="18" customHeight="1"/>
    <row r="64" s="70" customFormat="1" ht="18" customHeight="1"/>
    <row r="65" s="70" customFormat="1" ht="18" customHeight="1"/>
    <row r="66" s="70" customFormat="1" ht="18" customHeight="1"/>
    <row r="67" s="70" customFormat="1" ht="18" customHeight="1"/>
    <row r="68" s="70" customFormat="1" ht="18" customHeight="1"/>
    <row r="69" s="70" customFormat="1" ht="18" customHeight="1"/>
    <row r="70" s="70" customFormat="1" ht="18" customHeight="1"/>
    <row r="71" s="70" customFormat="1" ht="18" customHeight="1"/>
    <row r="72" s="70" customFormat="1" ht="18" customHeight="1"/>
    <row r="73" s="70" customFormat="1" ht="18" customHeight="1"/>
    <row r="74" s="70" customFormat="1" ht="18" customHeight="1"/>
    <row r="75" s="70" customFormat="1" ht="18" customHeight="1"/>
    <row r="76" s="70" customFormat="1" ht="18" customHeight="1"/>
    <row r="77" s="70" customFormat="1" ht="18" customHeight="1"/>
    <row r="78" s="70" customFormat="1" ht="18" customHeight="1"/>
    <row r="79" s="70" customFormat="1" ht="18" customHeight="1"/>
    <row r="80" s="70" customFormat="1" ht="18" customHeight="1"/>
    <row r="81" s="70" customFormat="1" ht="18" customHeight="1"/>
    <row r="82" s="70" customFormat="1" ht="18" customHeight="1"/>
    <row r="83" s="70" customFormat="1" ht="18" customHeight="1"/>
    <row r="84" s="70" customFormat="1" ht="18" customHeight="1"/>
    <row r="85" s="70" customFormat="1" ht="18" customHeight="1"/>
    <row r="86" s="70" customFormat="1" ht="18" customHeight="1"/>
    <row r="87" s="70" customFormat="1" ht="18" customHeight="1"/>
    <row r="88" s="70" customFormat="1" ht="18" customHeight="1"/>
    <row r="89" s="70" customFormat="1" ht="18" customHeight="1"/>
    <row r="90" s="70" customFormat="1" ht="18" customHeight="1"/>
    <row r="91" s="70" customFormat="1" ht="18" customHeight="1"/>
    <row r="92" s="70" customFormat="1" ht="18" customHeight="1"/>
    <row r="93" s="70" customFormat="1" ht="18" customHeight="1"/>
    <row r="94" s="70" customFormat="1" ht="18" customHeight="1"/>
    <row r="95" s="70" customFormat="1" ht="18" customHeight="1"/>
    <row r="96" s="70" customFormat="1" ht="18" customHeight="1"/>
    <row r="97" s="70" customFormat="1" ht="18" customHeight="1"/>
    <row r="98" s="70" customFormat="1" ht="18" customHeight="1"/>
    <row r="99" s="70" customFormat="1" ht="18" customHeight="1"/>
    <row r="100" s="70" customFormat="1" ht="18" customHeight="1"/>
    <row r="101" s="70" customFormat="1" ht="18" customHeight="1"/>
    <row r="102" s="70" customFormat="1" ht="18" customHeight="1"/>
    <row r="103" s="70" customFormat="1" ht="18" customHeight="1"/>
    <row r="104" s="70" customFormat="1" ht="18" customHeight="1"/>
    <row r="105" s="70" customFormat="1" ht="18" customHeight="1"/>
    <row r="106" s="70" customFormat="1" ht="18" customHeight="1"/>
    <row r="107" s="70" customFormat="1" ht="18" customHeight="1"/>
    <row r="108" s="70" customFormat="1" ht="18" customHeight="1"/>
    <row r="109" s="70" customFormat="1" ht="18" customHeight="1"/>
    <row r="110" s="70" customFormat="1" ht="18" customHeight="1"/>
    <row r="111" s="70" customFormat="1" ht="18" customHeight="1"/>
    <row r="112" s="70" customFormat="1" ht="18" customHeight="1"/>
    <row r="113" s="70" customFormat="1" ht="18" customHeight="1"/>
    <row r="114" s="70" customFormat="1" ht="18" customHeight="1"/>
    <row r="115" s="70" customFormat="1" ht="18" customHeight="1"/>
    <row r="116" s="70" customFormat="1" ht="18" customHeight="1"/>
    <row r="117" s="70" customFormat="1" ht="18" customHeight="1"/>
    <row r="118" s="70" customFormat="1" ht="18" customHeight="1"/>
    <row r="119" s="70" customFormat="1" ht="18" customHeight="1"/>
    <row r="120" s="70" customFormat="1" ht="18" customHeight="1"/>
    <row r="121" s="70" customFormat="1" ht="18" customHeight="1"/>
    <row r="122" s="70" customFormat="1" ht="18" customHeight="1"/>
    <row r="123" s="70" customFormat="1" ht="18" customHeight="1"/>
    <row r="124" s="70" customFormat="1" ht="18" customHeight="1"/>
    <row r="125" s="70" customFormat="1" ht="18" customHeight="1"/>
    <row r="126" s="70" customFormat="1" ht="18" customHeight="1"/>
    <row r="127" s="70" customFormat="1" ht="18" customHeight="1"/>
    <row r="128" s="70" customFormat="1" ht="18" customHeight="1"/>
    <row r="129" s="70" customFormat="1" ht="18" customHeight="1"/>
    <row r="130" s="70" customFormat="1" ht="18" customHeight="1"/>
    <row r="131" s="70" customFormat="1" ht="18" customHeight="1"/>
    <row r="132" s="70" customFormat="1" ht="18" customHeight="1"/>
    <row r="133" s="70" customFormat="1" ht="18" customHeight="1"/>
    <row r="134" s="70" customFormat="1" ht="18" customHeight="1"/>
    <row r="135" s="70" customFormat="1" ht="18" customHeight="1"/>
    <row r="136" s="70" customFormat="1" ht="18" customHeight="1"/>
    <row r="137" s="70" customFormat="1" ht="18" customHeight="1"/>
    <row r="138" s="70" customFormat="1" ht="18" customHeight="1"/>
    <row r="139" s="70" customFormat="1" ht="18" customHeight="1"/>
    <row r="140" s="70" customFormat="1" ht="18" customHeight="1"/>
    <row r="141" s="70" customFormat="1" ht="18" customHeight="1"/>
    <row r="142" s="70" customFormat="1" ht="18" customHeight="1"/>
    <row r="143" s="70" customFormat="1" ht="18" customHeight="1"/>
    <row r="144" s="70" customFormat="1" ht="18" customHeight="1"/>
    <row r="145" s="70" customFormat="1" ht="18" customHeight="1"/>
    <row r="146" s="70" customFormat="1" ht="18" customHeight="1"/>
    <row r="147" s="70" customFormat="1" ht="18" customHeight="1"/>
    <row r="148" s="70" customFormat="1" ht="18" customHeight="1"/>
    <row r="149" s="70" customFormat="1" ht="18" customHeight="1"/>
    <row r="150" s="70" customFormat="1" ht="18" customHeight="1"/>
    <row r="151" s="70" customFormat="1" ht="18" customHeight="1"/>
    <row r="152" s="70" customFormat="1" ht="18" customHeight="1"/>
    <row r="153" s="70" customFormat="1" ht="18" customHeight="1"/>
    <row r="154" s="70" customFormat="1" ht="18" customHeight="1"/>
    <row r="155" s="70" customFormat="1" ht="18" customHeight="1"/>
    <row r="156" s="70" customFormat="1" ht="18" customHeight="1"/>
    <row r="157" s="70" customFormat="1" ht="18" customHeight="1"/>
    <row r="158" s="70" customFormat="1" ht="18" customHeight="1"/>
    <row r="159" s="70" customFormat="1" ht="18" customHeight="1"/>
    <row r="160" s="70" customFormat="1" ht="18" customHeight="1"/>
    <row r="161" s="70" customFormat="1" ht="18" customHeight="1"/>
    <row r="162" s="70" customFormat="1" ht="18" customHeight="1"/>
    <row r="163" s="70" customFormat="1" ht="18" customHeight="1"/>
    <row r="164" s="70" customFormat="1" ht="18" customHeight="1"/>
    <row r="165" s="70" customFormat="1" ht="18" customHeight="1"/>
    <row r="166" s="70" customFormat="1" ht="18" customHeight="1"/>
    <row r="167" s="70" customFormat="1" ht="18" customHeight="1"/>
    <row r="168" s="70" customFormat="1" ht="18" customHeight="1"/>
    <row r="169" s="70" customFormat="1" ht="18" customHeight="1"/>
    <row r="170" s="70" customFormat="1" ht="18" customHeight="1"/>
    <row r="171" s="70" customFormat="1" ht="18" customHeight="1"/>
    <row r="172" s="70" customFormat="1" ht="18" customHeight="1"/>
    <row r="173" s="70" customFormat="1" ht="18" customHeight="1"/>
    <row r="174" s="70" customFormat="1" ht="18" customHeight="1"/>
    <row r="175" s="70" customFormat="1" ht="18" customHeight="1"/>
    <row r="176" s="70" customFormat="1" ht="18" customHeight="1"/>
    <row r="177" s="70" customFormat="1" ht="18" customHeight="1"/>
    <row r="178" s="70" customFormat="1" ht="18" customHeight="1"/>
    <row r="179" s="70" customFormat="1" ht="18" customHeight="1"/>
    <row r="180" s="70" customFormat="1" ht="18" customHeight="1"/>
    <row r="181" s="70" customFormat="1" ht="18" customHeight="1"/>
    <row r="182" s="70" customFormat="1" ht="18" customHeight="1"/>
    <row r="183" s="70" customFormat="1" ht="18" customHeight="1"/>
    <row r="184" s="70" customFormat="1" ht="18" customHeight="1"/>
    <row r="185" s="70" customFormat="1" ht="18" customHeight="1"/>
    <row r="186" s="70" customFormat="1" ht="18" customHeight="1"/>
    <row r="187" s="70" customFormat="1" ht="18" customHeight="1"/>
    <row r="188" s="70" customFormat="1" ht="18" customHeight="1"/>
    <row r="189" s="70" customFormat="1" ht="18" customHeight="1"/>
    <row r="190" s="70" customFormat="1" ht="18" customHeight="1"/>
    <row r="191" s="70" customFormat="1" ht="18" customHeight="1"/>
    <row r="192" s="70" customFormat="1" ht="18" customHeight="1"/>
    <row r="193" s="70" customFormat="1" ht="18" customHeight="1"/>
    <row r="194" s="70" customFormat="1" ht="18" customHeight="1"/>
    <row r="195" s="70" customFormat="1" ht="18" customHeight="1"/>
    <row r="196" s="70" customFormat="1" ht="18" customHeight="1"/>
    <row r="197" s="70" customFormat="1" ht="18" customHeight="1"/>
    <row r="198" s="70" customFormat="1" ht="18" customHeight="1"/>
    <row r="199" s="70" customFormat="1" ht="18" customHeight="1"/>
    <row r="200" s="70" customFormat="1" ht="18" customHeight="1"/>
    <row r="201" s="70" customFormat="1" ht="18" customHeight="1"/>
    <row r="202" s="70" customFormat="1" ht="18" customHeight="1"/>
    <row r="203" s="70" customFormat="1" ht="18" customHeight="1"/>
    <row r="204" s="70" customFormat="1" ht="18" customHeight="1"/>
    <row r="205" s="70" customFormat="1" ht="18" customHeight="1"/>
    <row r="206" s="70" customFormat="1" ht="18" customHeight="1"/>
    <row r="207" s="70" customFormat="1" ht="18" customHeight="1"/>
    <row r="208" s="70" customFormat="1" ht="18" customHeight="1"/>
    <row r="209" s="70" customFormat="1" ht="18" customHeight="1"/>
    <row r="210" s="70" customFormat="1" ht="18" customHeight="1"/>
    <row r="211" s="70" customFormat="1" ht="18" customHeight="1"/>
    <row r="212" s="70" customFormat="1" ht="18" customHeight="1"/>
    <row r="213" s="70" customFormat="1" ht="18" customHeight="1"/>
    <row r="214" s="70" customFormat="1" ht="18" customHeight="1"/>
    <row r="215" s="70" customFormat="1" ht="18" customHeight="1"/>
    <row r="216" s="70" customFormat="1" ht="18" customHeight="1"/>
    <row r="217" s="70" customFormat="1" ht="18" customHeight="1"/>
    <row r="218" s="70" customFormat="1" ht="18" customHeight="1"/>
    <row r="219" s="70" customFormat="1" ht="18" customHeight="1"/>
    <row r="220" s="70" customFormat="1" ht="18" customHeight="1"/>
    <row r="221" s="70" customFormat="1" ht="18" customHeight="1"/>
    <row r="222" s="70" customFormat="1" ht="18" customHeight="1"/>
    <row r="223" s="70" customFormat="1" ht="18" customHeight="1"/>
    <row r="224" s="70" customFormat="1" ht="18" customHeight="1"/>
    <row r="225" s="70" customFormat="1" ht="18" customHeight="1"/>
    <row r="226" s="70" customFormat="1" ht="18" customHeight="1"/>
    <row r="227" s="70" customFormat="1" ht="18" customHeight="1"/>
    <row r="228" s="70" customFormat="1" ht="18" customHeight="1"/>
    <row r="229" s="70" customFormat="1" ht="18" customHeight="1"/>
    <row r="230" s="70" customFormat="1" ht="18" customHeight="1"/>
    <row r="231" s="70" customFormat="1" ht="18" customHeight="1"/>
    <row r="232" s="70" customFormat="1" ht="18" customHeight="1"/>
    <row r="233" s="70" customFormat="1" ht="18" customHeight="1"/>
    <row r="234" s="70" customFormat="1" ht="18" customHeight="1"/>
    <row r="235" s="70" customFormat="1" ht="18" customHeight="1"/>
    <row r="236" s="70" customFormat="1" ht="18" customHeight="1"/>
    <row r="237" s="70" customFormat="1" ht="18" customHeight="1"/>
    <row r="238" s="70" customFormat="1" ht="18" customHeight="1"/>
    <row r="239" s="70" customFormat="1" ht="18" customHeight="1"/>
    <row r="240" s="70" customFormat="1" ht="18" customHeight="1"/>
    <row r="241" s="70" customFormat="1" ht="18" customHeight="1"/>
    <row r="242" s="70" customFormat="1" ht="18" customHeight="1"/>
    <row r="243" s="70" customFormat="1" ht="18" customHeight="1"/>
    <row r="244" s="70" customFormat="1" ht="18" customHeight="1"/>
    <row r="245" s="70" customFormat="1" ht="18" customHeight="1"/>
    <row r="246" s="70" customFormat="1" ht="18" customHeight="1"/>
    <row r="247" s="70" customFormat="1" ht="18" customHeight="1"/>
    <row r="248" s="70" customFormat="1" ht="18" customHeight="1"/>
    <row r="249" s="70" customFormat="1" ht="18" customHeight="1"/>
    <row r="250" s="70" customFormat="1" ht="18" customHeight="1"/>
    <row r="251" s="70" customFormat="1" ht="18" customHeight="1"/>
    <row r="252" s="70" customFormat="1" ht="18" customHeight="1"/>
    <row r="253" s="70" customFormat="1" ht="18" customHeight="1"/>
    <row r="254" s="70" customFormat="1" ht="18" customHeight="1"/>
    <row r="255" s="70" customFormat="1" ht="18" customHeight="1"/>
    <row r="256" s="70" customFormat="1" ht="18" customHeight="1"/>
    <row r="257" s="70" customFormat="1" ht="18" customHeight="1"/>
    <row r="258" s="70" customFormat="1" ht="18" customHeight="1"/>
    <row r="259" s="70" customFormat="1" ht="18" customHeight="1"/>
    <row r="260" s="70" customFormat="1" ht="18" customHeight="1"/>
    <row r="261" s="70" customFormat="1" ht="18" customHeight="1"/>
    <row r="262" s="70" customFormat="1" ht="18" customHeight="1"/>
    <row r="263" s="70" customFormat="1" ht="18" customHeight="1"/>
    <row r="264" s="70" customFormat="1" ht="18" customHeight="1"/>
    <row r="265" s="70" customFormat="1" ht="18" customHeight="1"/>
    <row r="266" s="70" customFormat="1" ht="18" customHeight="1"/>
    <row r="267" s="70" customFormat="1" ht="18" customHeight="1"/>
    <row r="268" s="70" customFormat="1" ht="18" customHeight="1"/>
    <row r="269" s="70" customFormat="1" ht="18" customHeight="1"/>
    <row r="270" s="70" customFormat="1" ht="18" customHeight="1"/>
    <row r="271" s="70" customFormat="1" ht="18" customHeight="1"/>
    <row r="272" s="70" customFormat="1" ht="18" customHeight="1"/>
    <row r="273" s="70" customFormat="1" ht="18" customHeight="1"/>
    <row r="274" s="70" customFormat="1" ht="18" customHeight="1"/>
    <row r="275" s="70" customFormat="1" ht="18" customHeight="1"/>
    <row r="276" s="70" customFormat="1" ht="18" customHeight="1"/>
    <row r="277" s="70" customFormat="1" ht="18" customHeight="1"/>
    <row r="278" s="70" customFormat="1" ht="18" customHeight="1"/>
    <row r="279" s="70" customFormat="1" ht="18" customHeight="1"/>
    <row r="280" s="70" customFormat="1" ht="18" customHeight="1"/>
    <row r="281" s="70" customFormat="1" ht="18" customHeight="1"/>
    <row r="282" s="70" customFormat="1" ht="18" customHeight="1"/>
    <row r="283" s="70" customFormat="1" ht="18" customHeight="1"/>
    <row r="284" s="70" customFormat="1" ht="18" customHeight="1"/>
    <row r="285" s="70" customFormat="1" ht="18" customHeight="1"/>
    <row r="286" s="70" customFormat="1" ht="18" customHeight="1"/>
    <row r="287" s="70" customFormat="1" ht="18" customHeight="1"/>
    <row r="288" s="70" customFormat="1" ht="18" customHeight="1"/>
    <row r="289" s="70" customFormat="1" ht="18" customHeight="1"/>
    <row r="290" s="70" customFormat="1" ht="18" customHeight="1"/>
    <row r="291" s="70" customFormat="1" ht="18" customHeight="1"/>
    <row r="292" s="70" customFormat="1" ht="18" customHeight="1"/>
    <row r="293" s="70" customFormat="1" ht="18" customHeight="1"/>
    <row r="294" s="70" customFormat="1" ht="18" customHeight="1"/>
    <row r="295" s="70" customFormat="1" ht="18" customHeight="1"/>
    <row r="296" s="70" customFormat="1" ht="18" customHeight="1"/>
    <row r="297" s="70" customFormat="1" ht="18" customHeight="1"/>
    <row r="298" s="70" customFormat="1" ht="18" customHeight="1"/>
    <row r="299" s="70" customFormat="1" ht="18" customHeight="1"/>
    <row r="300" s="70" customFormat="1" ht="18" customHeight="1"/>
    <row r="301" s="70" customFormat="1" ht="18" customHeight="1"/>
    <row r="302" s="70" customFormat="1" ht="18" customHeight="1"/>
    <row r="303" s="70" customFormat="1" ht="18" customHeight="1"/>
    <row r="304" s="70" customFormat="1" ht="18" customHeight="1"/>
    <row r="305" s="70" customFormat="1" ht="18" customHeight="1"/>
    <row r="306" s="70" customFormat="1" ht="18" customHeight="1"/>
    <row r="307" s="70" customFormat="1" ht="18" customHeight="1"/>
    <row r="308" s="70" customFormat="1" ht="18" customHeight="1"/>
    <row r="309" s="70" customFormat="1" ht="18" customHeight="1"/>
    <row r="310" s="70" customFormat="1" ht="18" customHeight="1"/>
    <row r="311" s="70" customFormat="1" ht="18" customHeight="1"/>
    <row r="312" s="70" customFormat="1" ht="18" customHeight="1"/>
    <row r="313" s="70" customFormat="1" ht="18" customHeight="1"/>
    <row r="314" s="70" customFormat="1" ht="18" customHeight="1"/>
    <row r="315" s="70" customFormat="1" ht="18" customHeight="1"/>
    <row r="316" s="70" customFormat="1" ht="18" customHeight="1"/>
    <row r="317" s="70" customFormat="1" ht="18" customHeight="1"/>
    <row r="318" s="70" customFormat="1" ht="18" customHeight="1"/>
    <row r="319" s="70" customFormat="1" ht="18" customHeight="1"/>
    <row r="320" s="70" customFormat="1" ht="18" customHeight="1"/>
    <row r="321" s="70" customFormat="1" ht="18" customHeight="1"/>
    <row r="322" s="70" customFormat="1" ht="18" customHeight="1"/>
    <row r="323" s="70" customFormat="1" ht="18" customHeight="1"/>
    <row r="324" s="70" customFormat="1" ht="18" customHeight="1"/>
    <row r="325" s="70" customFormat="1" ht="18" customHeight="1"/>
    <row r="326" s="70" customFormat="1" ht="18" customHeight="1"/>
    <row r="327" s="70" customFormat="1" ht="18" customHeight="1"/>
    <row r="328" s="70" customFormat="1" ht="18" customHeight="1"/>
    <row r="329" s="70" customFormat="1" ht="18" customHeight="1"/>
    <row r="330" s="70" customFormat="1" ht="18" customHeight="1"/>
    <row r="331" s="70" customFormat="1" ht="18" customHeight="1"/>
    <row r="332" s="70" customFormat="1" ht="18" customHeight="1"/>
    <row r="333" s="70" customFormat="1" ht="18" customHeight="1"/>
    <row r="334" s="70" customFormat="1" ht="18" customHeight="1"/>
    <row r="335" s="70" customFormat="1" ht="18" customHeight="1"/>
    <row r="336" s="70" customFormat="1" ht="18" customHeight="1"/>
    <row r="337" s="70" customFormat="1" ht="18" customHeight="1"/>
    <row r="338" s="70" customFormat="1" ht="18" customHeight="1"/>
    <row r="339" s="70" customFormat="1" ht="18" customHeight="1"/>
    <row r="340" s="70" customFormat="1" ht="18" customHeight="1"/>
    <row r="341" s="70" customFormat="1" ht="18" customHeight="1"/>
    <row r="342" s="70" customFormat="1" ht="18" customHeight="1"/>
    <row r="343" s="70" customFormat="1" ht="18" customHeight="1"/>
    <row r="344" s="70" customFormat="1" ht="18" customHeight="1"/>
    <row r="345" s="70" customFormat="1" ht="18" customHeight="1"/>
    <row r="346" s="70" customFormat="1" ht="18" customHeight="1"/>
    <row r="347" s="70" customFormat="1" ht="18" customHeight="1"/>
    <row r="348" s="70" customFormat="1" ht="18" customHeight="1"/>
    <row r="349" s="70" customFormat="1" ht="18" customHeight="1"/>
    <row r="350" s="70" customFormat="1" ht="18" customHeight="1"/>
    <row r="351" s="70" customFormat="1" ht="18" customHeight="1"/>
    <row r="352" s="70" customFormat="1" ht="18" customHeight="1"/>
    <row r="353" s="70" customFormat="1" ht="18" customHeight="1"/>
    <row r="354" s="70" customFormat="1" ht="18" customHeight="1"/>
    <row r="355" s="70" customFormat="1" ht="18" customHeight="1"/>
    <row r="356" s="70" customFormat="1" ht="18" customHeight="1"/>
    <row r="357" s="70" customFormat="1" ht="18" customHeight="1"/>
    <row r="358" s="70" customFormat="1" ht="18" customHeight="1"/>
    <row r="359" s="70" customFormat="1" ht="18" customHeight="1"/>
    <row r="360" s="70" customFormat="1" ht="18" customHeight="1"/>
    <row r="361" s="70" customFormat="1" ht="18" customHeight="1"/>
    <row r="362" s="70" customFormat="1" ht="18" customHeight="1"/>
    <row r="363" s="70" customFormat="1" ht="18" customHeight="1"/>
    <row r="364" s="70" customFormat="1" ht="18" customHeight="1"/>
    <row r="365" s="70" customFormat="1" ht="18" customHeight="1"/>
    <row r="366" s="70" customFormat="1" ht="18" customHeight="1"/>
    <row r="367" s="70" customFormat="1" ht="18" customHeight="1"/>
    <row r="368" s="70" customFormat="1" ht="18" customHeight="1"/>
    <row r="369" s="70" customFormat="1" ht="18" customHeight="1"/>
    <row r="370" s="70" customFormat="1" ht="18" customHeight="1"/>
    <row r="371" s="70" customFormat="1" ht="18" customHeight="1"/>
    <row r="372" s="70" customFormat="1" ht="18" customHeight="1"/>
    <row r="373" s="70" customFormat="1" ht="18" customHeight="1"/>
    <row r="374" s="70" customFormat="1" ht="18" customHeight="1"/>
    <row r="375" s="70" customFormat="1" ht="18" customHeight="1"/>
    <row r="376" s="70" customFormat="1" ht="18" customHeight="1"/>
    <row r="377" s="70" customFormat="1" ht="18" customHeight="1"/>
    <row r="378" s="70" customFormat="1" ht="18" customHeight="1"/>
    <row r="379" s="70" customFormat="1" ht="18" customHeight="1"/>
    <row r="380" s="70" customFormat="1" ht="18" customHeight="1"/>
    <row r="381" s="70" customFormat="1" ht="18" customHeight="1"/>
    <row r="382" s="70" customFormat="1" ht="18" customHeight="1"/>
    <row r="383" s="70" customFormat="1" ht="18" customHeight="1"/>
    <row r="384" s="70" customFormat="1" ht="18" customHeight="1"/>
    <row r="385" s="70" customFormat="1" ht="18" customHeight="1"/>
    <row r="386" s="70" customFormat="1" ht="18" customHeight="1"/>
    <row r="387" s="70" customFormat="1" ht="18" customHeight="1"/>
    <row r="388" s="70" customFormat="1" ht="18" customHeight="1"/>
    <row r="389" s="70" customFormat="1" ht="18" customHeight="1"/>
    <row r="390" s="70" customFormat="1" ht="18" customHeight="1"/>
    <row r="391" s="70" customFormat="1" ht="18" customHeight="1"/>
    <row r="392" s="70" customFormat="1" ht="18" customHeight="1"/>
    <row r="393" s="70" customFormat="1" ht="18" customHeight="1"/>
    <row r="394" s="70" customFormat="1" ht="18" customHeight="1"/>
    <row r="395" s="70" customFormat="1" ht="18" customHeight="1"/>
    <row r="396" s="70" customFormat="1" ht="18" customHeight="1"/>
    <row r="397" s="70" customFormat="1" ht="18" customHeight="1"/>
    <row r="398" s="70" customFormat="1" ht="18" customHeight="1"/>
    <row r="399" s="70" customFormat="1" ht="18" customHeight="1"/>
    <row r="400" s="70" customFormat="1" ht="18" customHeight="1"/>
    <row r="401" s="70" customFormat="1" ht="18" customHeight="1"/>
    <row r="402" s="70" customFormat="1" ht="18" customHeight="1"/>
    <row r="403" s="70" customFormat="1" ht="18" customHeight="1"/>
    <row r="404" s="70" customFormat="1" ht="18" customHeight="1"/>
    <row r="405" s="70" customFormat="1" ht="18" customHeight="1"/>
    <row r="406" s="70" customFormat="1" ht="18" customHeight="1"/>
    <row r="407" s="70" customFormat="1" ht="18" customHeight="1"/>
    <row r="408" s="70" customFormat="1" ht="18" customHeight="1"/>
    <row r="409" s="70" customFormat="1" ht="18" customHeight="1"/>
    <row r="410" s="70" customFormat="1" ht="18" customHeight="1"/>
    <row r="411" s="70" customFormat="1" ht="18" customHeight="1"/>
    <row r="412" s="70" customFormat="1" ht="18" customHeight="1"/>
    <row r="413" s="70" customFormat="1" ht="18" customHeight="1"/>
    <row r="414" s="70" customFormat="1" ht="18" customHeight="1"/>
    <row r="415" s="70" customFormat="1" ht="18" customHeight="1"/>
    <row r="416" s="70" customFormat="1" ht="18" customHeight="1"/>
    <row r="417" s="70" customFormat="1" ht="18" customHeight="1"/>
    <row r="418" s="70" customFormat="1" ht="18" customHeight="1"/>
    <row r="419" s="70" customFormat="1" ht="18" customHeight="1"/>
    <row r="420" s="70" customFormat="1" ht="18" customHeight="1"/>
    <row r="421" s="70" customFormat="1" ht="18" customHeight="1"/>
    <row r="422" s="70" customFormat="1" ht="18" customHeight="1"/>
    <row r="423" s="70" customFormat="1" ht="18" customHeight="1"/>
    <row r="424" s="70" customFormat="1" ht="18" customHeight="1"/>
    <row r="425" s="70" customFormat="1" ht="18" customHeight="1"/>
    <row r="426" s="70" customFormat="1" ht="18" customHeight="1"/>
    <row r="427" s="70" customFormat="1" ht="18" customHeight="1"/>
    <row r="428" s="70" customFormat="1" ht="18" customHeight="1"/>
    <row r="429" s="70" customFormat="1" ht="18" customHeight="1"/>
    <row r="430" s="70" customFormat="1" ht="18" customHeight="1"/>
    <row r="431" s="70" customFormat="1" ht="18" customHeight="1"/>
    <row r="432" s="70" customFormat="1" ht="18" customHeight="1"/>
    <row r="433" s="70" customFormat="1" ht="18" customHeight="1"/>
    <row r="434" s="70" customFormat="1" ht="18" customHeight="1"/>
    <row r="435" s="70" customFormat="1" ht="18" customHeight="1"/>
    <row r="436" s="70" customFormat="1" ht="18" customHeight="1"/>
    <row r="437" s="70" customFormat="1" ht="18" customHeight="1"/>
    <row r="438" s="70" customFormat="1" ht="18" customHeight="1"/>
    <row r="439" s="70" customFormat="1" ht="18" customHeight="1"/>
    <row r="440" s="70" customFormat="1" ht="18" customHeight="1"/>
    <row r="441" s="70" customFormat="1" ht="18" customHeight="1"/>
    <row r="442" s="70" customFormat="1" ht="18" customHeight="1"/>
    <row r="443" s="70" customFormat="1" ht="18" customHeight="1"/>
    <row r="444" s="70" customFormat="1" ht="18" customHeight="1"/>
    <row r="445" s="70" customFormat="1" ht="18" customHeight="1"/>
    <row r="446" s="70" customFormat="1" ht="18" customHeight="1"/>
    <row r="447" s="70" customFormat="1" ht="18" customHeight="1"/>
    <row r="448" s="70" customFormat="1" ht="18" customHeight="1"/>
    <row r="449" s="70" customFormat="1" ht="18" customHeight="1"/>
    <row r="450" s="70" customFormat="1" ht="18" customHeight="1"/>
    <row r="451" s="70" customFormat="1" ht="18" customHeight="1"/>
    <row r="452" s="70" customFormat="1" ht="18" customHeight="1"/>
    <row r="453" s="70" customFormat="1" ht="18" customHeight="1"/>
    <row r="454" s="70" customFormat="1" ht="18" customHeight="1"/>
    <row r="455" s="70" customFormat="1" ht="18" customHeight="1"/>
    <row r="456" s="70" customFormat="1" ht="18" customHeight="1"/>
    <row r="457" s="70" customFormat="1" ht="18" customHeight="1"/>
    <row r="458" s="70" customFormat="1" ht="18" customHeight="1"/>
    <row r="459" s="70" customFormat="1" ht="18" customHeight="1"/>
    <row r="460" s="70" customFormat="1" ht="18" customHeight="1"/>
    <row r="461" s="70" customFormat="1" ht="18" customHeight="1"/>
    <row r="462" s="70" customFormat="1" ht="18" customHeight="1"/>
    <row r="463" s="70" customFormat="1" ht="18" customHeight="1"/>
    <row r="464" s="70" customFormat="1" ht="18" customHeight="1"/>
    <row r="465" s="70" customFormat="1" ht="18" customHeight="1"/>
    <row r="466" s="70" customFormat="1" ht="18" customHeight="1"/>
    <row r="467" s="70" customFormat="1" ht="18" customHeight="1"/>
    <row r="468" s="70" customFormat="1" ht="18" customHeight="1"/>
    <row r="469" s="70" customFormat="1" ht="18" customHeight="1"/>
    <row r="470" s="70" customFormat="1" ht="18" customHeight="1"/>
    <row r="471" s="70" customFormat="1" ht="18" customHeight="1"/>
    <row r="472" s="70" customFormat="1" ht="18" customHeight="1"/>
    <row r="473" s="70" customFormat="1" ht="18" customHeight="1"/>
    <row r="474" s="70" customFormat="1" ht="18" customHeight="1"/>
    <row r="475" s="70" customFormat="1" ht="18" customHeight="1"/>
    <row r="476" s="70" customFormat="1" ht="18" customHeight="1"/>
    <row r="477" s="70" customFormat="1" ht="18" customHeight="1"/>
    <row r="478" s="70" customFormat="1" ht="18" customHeight="1"/>
    <row r="479" s="70" customFormat="1" ht="18" customHeight="1"/>
    <row r="480" s="70" customFormat="1" ht="18" customHeight="1"/>
    <row r="481" s="70" customFormat="1" ht="18" customHeight="1"/>
    <row r="482" s="70" customFormat="1" ht="18" customHeight="1"/>
    <row r="483" s="70" customFormat="1" ht="18" customHeight="1"/>
    <row r="484" s="70" customFormat="1" ht="18" customHeight="1"/>
    <row r="485" s="70" customFormat="1" ht="18" customHeight="1"/>
    <row r="486" s="70" customFormat="1" ht="18" customHeight="1"/>
    <row r="487" s="70" customFormat="1" ht="18" customHeight="1"/>
    <row r="488" s="70" customFormat="1" ht="18" customHeight="1"/>
    <row r="489" s="70" customFormat="1" ht="18" customHeight="1"/>
    <row r="490" s="70" customFormat="1" ht="18" customHeight="1"/>
    <row r="491" s="70" customFormat="1" ht="18" customHeight="1"/>
    <row r="492" s="70" customFormat="1" ht="18" customHeight="1"/>
    <row r="493" s="70" customFormat="1" ht="18" customHeight="1"/>
    <row r="494" s="70" customFormat="1" ht="18" customHeight="1"/>
    <row r="495" s="70" customFormat="1" ht="18" customHeight="1"/>
    <row r="496" s="70" customFormat="1" ht="18" customHeight="1"/>
    <row r="497" s="70" customFormat="1" ht="18" customHeight="1"/>
    <row r="498" s="70" customFormat="1" ht="18" customHeight="1"/>
    <row r="499" s="70" customFormat="1" ht="18" customHeight="1"/>
    <row r="500" s="70" customFormat="1" ht="18" customHeight="1"/>
    <row r="501" s="70" customFormat="1" ht="18" customHeight="1"/>
    <row r="502" s="70" customFormat="1" ht="18" customHeight="1"/>
    <row r="503" s="70" customFormat="1" ht="18" customHeight="1"/>
    <row r="504" s="70" customFormat="1" ht="18" customHeight="1"/>
    <row r="505" s="70" customFormat="1" ht="18" customHeight="1"/>
    <row r="506" s="70" customFormat="1" ht="18" customHeight="1"/>
    <row r="507" s="70" customFormat="1" ht="18" customHeight="1"/>
    <row r="508" s="70" customFormat="1" ht="18" customHeight="1"/>
    <row r="509" s="70" customFormat="1" ht="18" customHeight="1"/>
    <row r="510" s="70" customFormat="1" ht="18" customHeight="1"/>
    <row r="511" s="70" customFormat="1" ht="18" customHeight="1"/>
    <row r="512" s="70" customFormat="1" ht="18" customHeight="1"/>
    <row r="513" s="70" customFormat="1" ht="18" customHeight="1"/>
    <row r="514" s="70" customFormat="1" ht="18" customHeight="1"/>
    <row r="515" s="70" customFormat="1" ht="18" customHeight="1"/>
    <row r="516" s="70" customFormat="1" ht="18" customHeight="1"/>
    <row r="517" s="70" customFormat="1" ht="18" customHeight="1"/>
    <row r="518" s="70" customFormat="1" ht="18" customHeight="1"/>
    <row r="519" s="70" customFormat="1" ht="18" customHeight="1"/>
    <row r="520" s="70" customFormat="1" ht="18" customHeight="1"/>
    <row r="521" s="70" customFormat="1" ht="18" customHeight="1"/>
    <row r="522" s="70" customFormat="1" ht="18" customHeight="1"/>
    <row r="523" s="70" customFormat="1" ht="18" customHeight="1"/>
    <row r="524" s="70" customFormat="1" ht="18" customHeight="1"/>
    <row r="525" s="70" customFormat="1" ht="18" customHeight="1"/>
    <row r="526" s="70" customFormat="1" ht="18" customHeight="1"/>
    <row r="527" s="70" customFormat="1" ht="18" customHeight="1"/>
    <row r="528" s="70" customFormat="1" ht="18" customHeight="1"/>
    <row r="529" s="70" customFormat="1" ht="18" customHeight="1"/>
    <row r="530" s="70" customFormat="1" ht="18" customHeight="1"/>
    <row r="531" s="70" customFormat="1" ht="18" customHeight="1"/>
    <row r="532" s="70" customFormat="1" ht="18" customHeight="1"/>
    <row r="533" s="70" customFormat="1" ht="18" customHeight="1"/>
    <row r="534" s="70" customFormat="1" ht="18" customHeight="1"/>
    <row r="535" s="70" customFormat="1" ht="18" customHeight="1"/>
    <row r="536" s="70" customFormat="1" ht="18" customHeight="1"/>
    <row r="537" s="70" customFormat="1" ht="18" customHeight="1"/>
    <row r="538" s="70" customFormat="1" ht="18" customHeight="1"/>
    <row r="539" s="70" customFormat="1" ht="18" customHeight="1"/>
    <row r="540" s="70" customFormat="1" ht="18" customHeight="1"/>
    <row r="541" s="70" customFormat="1" ht="18" customHeight="1"/>
    <row r="542" s="70" customFormat="1" ht="18" customHeight="1"/>
    <row r="543" s="70" customFormat="1" ht="18" customHeight="1"/>
    <row r="544" s="70" customFormat="1" ht="18" customHeight="1"/>
    <row r="545" s="70" customFormat="1" ht="18" customHeight="1"/>
    <row r="546" s="70" customFormat="1" ht="18" customHeight="1"/>
    <row r="547" s="70" customFormat="1" ht="18" customHeight="1"/>
    <row r="548" s="70" customFormat="1" ht="18" customHeight="1"/>
    <row r="549" s="70" customFormat="1" ht="18" customHeight="1"/>
    <row r="550" s="70" customFormat="1" ht="18" customHeight="1"/>
    <row r="551" s="70" customFormat="1" ht="18" customHeight="1"/>
    <row r="552" s="70" customFormat="1" ht="18" customHeight="1"/>
    <row r="553" s="70" customFormat="1" ht="18" customHeight="1"/>
    <row r="554" s="70" customFormat="1" ht="18" customHeight="1"/>
    <row r="555" s="70" customFormat="1" ht="18" customHeight="1"/>
    <row r="556" s="70" customFormat="1" ht="18" customHeight="1"/>
    <row r="557" s="70" customFormat="1" ht="18" customHeight="1"/>
    <row r="558" s="70" customFormat="1" ht="18" customHeight="1"/>
    <row r="559" s="70" customFormat="1" ht="18" customHeight="1"/>
    <row r="560" s="70" customFormat="1" ht="18" customHeight="1"/>
    <row r="561" s="70" customFormat="1" ht="18" customHeight="1"/>
    <row r="562" s="70" customFormat="1" ht="18" customHeight="1"/>
    <row r="563" s="70" customFormat="1" ht="18" customHeight="1"/>
    <row r="564" s="70" customFormat="1" ht="18" customHeight="1"/>
    <row r="565" s="70" customFormat="1" ht="18" customHeight="1"/>
    <row r="566" s="70" customFormat="1" ht="18" customHeight="1"/>
    <row r="567" s="70" customFormat="1" ht="18" customHeight="1"/>
    <row r="568" s="70" customFormat="1" ht="18" customHeight="1"/>
    <row r="569" s="70" customFormat="1" ht="18" customHeight="1"/>
    <row r="570" s="70" customFormat="1" ht="18" customHeight="1"/>
    <row r="571" s="70" customFormat="1" ht="18" customHeight="1"/>
    <row r="572" s="70" customFormat="1" ht="18" customHeight="1"/>
    <row r="573" s="70" customFormat="1" ht="18" customHeight="1"/>
    <row r="574" s="70" customFormat="1" ht="18" customHeight="1"/>
    <row r="575" s="70" customFormat="1" ht="18" customHeight="1"/>
    <row r="576" s="70" customFormat="1" ht="18" customHeight="1"/>
    <row r="577" s="70" customFormat="1" ht="18" customHeight="1"/>
    <row r="578" s="70" customFormat="1" ht="18" customHeight="1"/>
    <row r="579" s="70" customFormat="1" ht="18" customHeight="1"/>
    <row r="580" s="70" customFormat="1" ht="18" customHeight="1"/>
    <row r="581" s="70" customFormat="1" ht="18" customHeight="1"/>
    <row r="582" s="70" customFormat="1" ht="18" customHeight="1"/>
    <row r="583" s="70" customFormat="1" ht="18" customHeight="1"/>
    <row r="584" s="70" customFormat="1" ht="18" customHeight="1"/>
    <row r="585" s="70" customFormat="1" ht="18" customHeight="1"/>
    <row r="586" s="70" customFormat="1" ht="18" customHeight="1"/>
    <row r="587" s="70" customFormat="1" ht="18" customHeight="1"/>
    <row r="588" s="70" customFormat="1" ht="18" customHeight="1"/>
    <row r="589" s="70" customFormat="1" ht="18" customHeight="1"/>
    <row r="590" s="70" customFormat="1" ht="18" customHeight="1"/>
    <row r="591" s="70" customFormat="1" ht="18" customHeight="1"/>
    <row r="592" s="70" customFormat="1" ht="18" customHeight="1"/>
    <row r="593" s="70" customFormat="1" ht="18" customHeight="1"/>
    <row r="594" s="70" customFormat="1" ht="18" customHeight="1"/>
    <row r="595" s="70" customFormat="1" ht="18" customHeight="1"/>
    <row r="596" s="70" customFormat="1" ht="18" customHeight="1"/>
    <row r="597" s="70" customFormat="1" ht="18" customHeight="1"/>
    <row r="598" s="70" customFormat="1" ht="18" customHeight="1"/>
    <row r="599" s="70" customFormat="1" ht="18" customHeight="1"/>
    <row r="600" s="70" customFormat="1" ht="18" customHeight="1"/>
    <row r="601" s="70" customFormat="1" ht="18" customHeight="1"/>
    <row r="602" s="70" customFormat="1" ht="18" customHeight="1"/>
    <row r="603" s="70" customFormat="1" ht="18" customHeight="1"/>
    <row r="604" s="70" customFormat="1" ht="18" customHeight="1"/>
    <row r="605" s="70" customFormat="1" ht="18" customHeight="1"/>
    <row r="606" s="70" customFormat="1" ht="18" customHeight="1"/>
    <row r="607" s="70" customFormat="1" ht="18" customHeight="1"/>
    <row r="608" s="70" customFormat="1" ht="18" customHeight="1"/>
    <row r="609" s="70" customFormat="1" ht="18" customHeight="1"/>
    <row r="610" s="70" customFormat="1" ht="18" customHeight="1"/>
    <row r="611" s="70" customFormat="1" ht="18" customHeight="1"/>
    <row r="612" s="70" customFormat="1" ht="18" customHeight="1"/>
    <row r="613" s="70" customFormat="1" ht="18" customHeight="1"/>
    <row r="614" s="70" customFormat="1" ht="18" customHeight="1"/>
    <row r="615" s="70" customFormat="1" ht="18" customHeight="1"/>
    <row r="616" s="70" customFormat="1" ht="18" customHeight="1"/>
    <row r="617" s="70" customFormat="1" ht="18" customHeight="1"/>
    <row r="618" s="70" customFormat="1" ht="18" customHeight="1"/>
    <row r="619" s="70" customFormat="1" ht="18" customHeight="1"/>
    <row r="620" s="70" customFormat="1" ht="18" customHeight="1"/>
    <row r="621" s="70" customFormat="1" ht="18" customHeight="1"/>
    <row r="622" s="70" customFormat="1" ht="18" customHeight="1"/>
    <row r="623" s="70" customFormat="1" ht="18" customHeight="1"/>
    <row r="624" s="70" customFormat="1" ht="18" customHeight="1"/>
    <row r="625" s="70" customFormat="1" ht="18" customHeight="1"/>
    <row r="626" s="70" customFormat="1" ht="18" customHeight="1"/>
    <row r="627" s="70" customFormat="1" ht="18" customHeight="1"/>
    <row r="628" s="70" customFormat="1" ht="18" customHeight="1"/>
    <row r="629" s="70" customFormat="1" ht="18" customHeight="1"/>
    <row r="630" s="70" customFormat="1" ht="18" customHeight="1"/>
    <row r="631" s="70" customFormat="1" ht="18" customHeight="1"/>
    <row r="632" s="70" customFormat="1" ht="18" customHeight="1"/>
    <row r="633" s="70" customFormat="1" ht="18" customHeight="1"/>
    <row r="634" s="70" customFormat="1" ht="18" customHeight="1"/>
    <row r="635" s="70" customFormat="1" ht="18" customHeight="1"/>
    <row r="636" s="70" customFormat="1" ht="18" customHeight="1"/>
    <row r="637" s="70" customFormat="1" ht="18" customHeight="1"/>
    <row r="638" s="70" customFormat="1" ht="18" customHeight="1"/>
    <row r="639" s="70" customFormat="1" ht="18" customHeight="1"/>
    <row r="640" s="70" customFormat="1" ht="18" customHeight="1"/>
    <row r="641" s="70" customFormat="1" ht="18" customHeight="1"/>
    <row r="642" s="70" customFormat="1" ht="18" customHeight="1"/>
    <row r="643" s="70" customFormat="1" ht="18" customHeight="1"/>
    <row r="644" s="70" customFormat="1" ht="18" customHeight="1"/>
    <row r="645" s="70" customFormat="1" ht="18" customHeight="1"/>
    <row r="646" s="70" customFormat="1" ht="18" customHeight="1"/>
    <row r="647" s="70" customFormat="1" ht="18" customHeight="1"/>
    <row r="648" s="70" customFormat="1" ht="18" customHeight="1"/>
    <row r="649" s="70" customFormat="1" ht="18" customHeight="1"/>
    <row r="650" s="70" customFormat="1" ht="18" customHeight="1"/>
    <row r="651" s="70" customFormat="1" ht="18" customHeight="1"/>
    <row r="652" s="70" customFormat="1" ht="18" customHeight="1"/>
    <row r="653" s="70" customFormat="1" ht="18" customHeight="1"/>
    <row r="654" s="70" customFormat="1" ht="18" customHeight="1"/>
    <row r="655" s="70" customFormat="1" ht="18" customHeight="1"/>
    <row r="656" s="70" customFormat="1" ht="18" customHeight="1"/>
    <row r="657" s="70" customFormat="1" ht="18" customHeight="1"/>
    <row r="658" s="70" customFormat="1" ht="18" customHeight="1"/>
    <row r="659" s="70" customFormat="1" ht="18" customHeight="1"/>
    <row r="660" s="70" customFormat="1" ht="18" customHeight="1"/>
    <row r="661" s="70" customFormat="1" ht="18" customHeight="1"/>
    <row r="662" s="70" customFormat="1" ht="18" customHeight="1"/>
    <row r="663" s="70" customFormat="1" ht="18" customHeight="1"/>
    <row r="664" s="70" customFormat="1" ht="18" customHeight="1"/>
    <row r="665" s="70" customFormat="1" ht="18" customHeight="1"/>
    <row r="666" s="70" customFormat="1" ht="18" customHeight="1"/>
    <row r="667" s="70" customFormat="1" ht="18" customHeight="1"/>
    <row r="668" s="70" customFormat="1" ht="18" customHeight="1"/>
    <row r="669" s="70" customFormat="1" ht="18" customHeight="1"/>
    <row r="670" s="70" customFormat="1" ht="18" customHeight="1"/>
    <row r="671" s="70" customFormat="1" ht="18" customHeight="1"/>
    <row r="672" s="70" customFormat="1" ht="18" customHeight="1"/>
    <row r="673" s="70" customFormat="1" ht="18" customHeight="1"/>
    <row r="674" s="70" customFormat="1" ht="18" customHeight="1"/>
    <row r="675" s="70" customFormat="1" ht="18" customHeight="1"/>
    <row r="676" s="70" customFormat="1" ht="18" customHeight="1"/>
    <row r="677" s="70" customFormat="1" ht="18" customHeight="1"/>
    <row r="678" s="70" customFormat="1" ht="18" customHeight="1"/>
    <row r="679" s="70" customFormat="1" ht="18" customHeight="1"/>
    <row r="680" s="70" customFormat="1" ht="18" customHeight="1"/>
    <row r="681" s="70" customFormat="1" ht="18" customHeight="1"/>
    <row r="682" s="70" customFormat="1" ht="18" customHeight="1"/>
    <row r="683" s="70" customFormat="1" ht="18" customHeight="1"/>
    <row r="684" s="70" customFormat="1" ht="18" customHeight="1"/>
    <row r="685" s="70" customFormat="1" ht="18" customHeight="1"/>
    <row r="686" s="70" customFormat="1" ht="18" customHeight="1"/>
    <row r="687" s="70" customFormat="1" ht="18" customHeight="1"/>
    <row r="688" s="70" customFormat="1" ht="18" customHeight="1"/>
    <row r="689" s="70" customFormat="1" ht="18" customHeight="1"/>
    <row r="690" s="70" customFormat="1" ht="18" customHeight="1"/>
    <row r="691" s="70" customFormat="1" ht="18" customHeight="1"/>
    <row r="692" s="70" customFormat="1" ht="18" customHeight="1"/>
    <row r="693" s="70" customFormat="1" ht="18" customHeight="1"/>
    <row r="694" s="70" customFormat="1" ht="18" customHeight="1"/>
    <row r="695" s="70" customFormat="1" ht="18" customHeight="1"/>
    <row r="696" s="70" customFormat="1" ht="18" customHeight="1"/>
    <row r="697" s="70" customFormat="1" ht="18" customHeight="1"/>
    <row r="698" s="70" customFormat="1" ht="18" customHeight="1"/>
    <row r="699" s="70" customFormat="1" ht="18" customHeight="1"/>
    <row r="700" s="70" customFormat="1" ht="18" customHeight="1"/>
    <row r="701" s="70" customFormat="1" ht="18" customHeight="1"/>
    <row r="702" s="70" customFormat="1" ht="18" customHeight="1"/>
    <row r="703" s="70" customFormat="1" ht="18" customHeight="1"/>
    <row r="704" s="70" customFormat="1" ht="18" customHeight="1"/>
    <row r="705" s="70" customFormat="1" ht="18" customHeight="1"/>
    <row r="706" s="70" customFormat="1" ht="18" customHeight="1"/>
    <row r="707" s="70" customFormat="1" ht="18" customHeight="1"/>
    <row r="708" s="70" customFormat="1" ht="18" customHeight="1"/>
    <row r="709" s="70" customFormat="1" ht="18" customHeight="1"/>
    <row r="710" s="70" customFormat="1" ht="18" customHeight="1"/>
    <row r="711" s="70" customFormat="1" ht="18" customHeight="1"/>
    <row r="712" s="70" customFormat="1" ht="18" customHeight="1"/>
    <row r="713" s="70" customFormat="1" ht="18" customHeight="1"/>
    <row r="714" s="70" customFormat="1" ht="18" customHeight="1"/>
    <row r="715" s="70" customFormat="1" ht="18" customHeight="1"/>
    <row r="716" s="70" customFormat="1" ht="18" customHeight="1"/>
    <row r="717" s="70" customFormat="1" ht="18" customHeight="1"/>
    <row r="718" s="70" customFormat="1" ht="18" customHeight="1"/>
    <row r="719" s="70" customFormat="1" ht="18" customHeight="1"/>
    <row r="720" s="70" customFormat="1" ht="18" customHeight="1"/>
    <row r="721" s="70" customFormat="1" ht="18" customHeight="1"/>
    <row r="722" s="70" customFormat="1" ht="18" customHeight="1"/>
    <row r="723" s="70" customFormat="1" ht="18" customHeight="1"/>
    <row r="724" s="70" customFormat="1" ht="18" customHeight="1"/>
    <row r="725" s="70" customFormat="1" ht="18" customHeight="1"/>
    <row r="726" s="70" customFormat="1" ht="18" customHeight="1"/>
    <row r="727" s="70" customFormat="1" ht="18" customHeight="1"/>
    <row r="728" s="70" customFormat="1" ht="18" customHeight="1"/>
    <row r="729" s="70" customFormat="1" ht="18" customHeight="1"/>
    <row r="730" s="70" customFormat="1" ht="18" customHeight="1"/>
    <row r="731" s="70" customFormat="1" ht="18" customHeight="1"/>
    <row r="732" s="70" customFormat="1" ht="18" customHeight="1"/>
    <row r="733" s="70" customFormat="1" ht="18" customHeight="1"/>
    <row r="734" s="70" customFormat="1" ht="18" customHeight="1"/>
    <row r="735" s="70" customFormat="1" ht="18" customHeight="1"/>
    <row r="736" s="70" customFormat="1" ht="18" customHeight="1"/>
    <row r="737" s="70" customFormat="1" ht="18" customHeight="1"/>
    <row r="738" s="70" customFormat="1" ht="18" customHeight="1"/>
    <row r="739" s="70" customFormat="1" ht="18" customHeight="1"/>
    <row r="740" s="70" customFormat="1" ht="18" customHeight="1"/>
    <row r="741" s="70" customFormat="1" ht="18" customHeight="1"/>
    <row r="742" s="70" customFormat="1" ht="18" customHeight="1"/>
    <row r="743" s="70" customFormat="1" ht="18" customHeight="1"/>
    <row r="744" s="70" customFormat="1" ht="18" customHeight="1"/>
    <row r="745" s="70" customFormat="1" ht="18" customHeight="1"/>
    <row r="746" s="70" customFormat="1" ht="18" customHeight="1"/>
    <row r="747" s="70" customFormat="1" ht="18" customHeight="1"/>
    <row r="748" s="70" customFormat="1" ht="18" customHeight="1"/>
    <row r="749" s="70" customFormat="1" ht="18" customHeight="1"/>
    <row r="750" s="70" customFormat="1" ht="18" customHeight="1"/>
    <row r="751" s="70" customFormat="1" ht="18" customHeight="1"/>
    <row r="752" s="70" customFormat="1" ht="18" customHeight="1"/>
    <row r="753" s="70" customFormat="1" ht="18" customHeight="1"/>
    <row r="754" s="70" customFormat="1" ht="18" customHeight="1"/>
    <row r="755" s="70" customFormat="1" ht="18" customHeight="1"/>
    <row r="756" s="70" customFormat="1" ht="18" customHeight="1"/>
    <row r="757" s="70" customFormat="1" ht="18" customHeight="1"/>
    <row r="758" s="70" customFormat="1" ht="18" customHeight="1"/>
    <row r="759" s="70" customFormat="1" ht="18" customHeight="1"/>
    <row r="760" s="70" customFormat="1" ht="18" customHeight="1"/>
    <row r="761" s="70" customFormat="1" ht="18" customHeight="1"/>
    <row r="762" s="70" customFormat="1" ht="18" customHeight="1"/>
    <row r="763" s="70" customFormat="1" ht="18" customHeight="1"/>
    <row r="764" s="70" customFormat="1" ht="18" customHeight="1"/>
    <row r="765" s="70" customFormat="1" ht="18" customHeight="1"/>
    <row r="766" s="70" customFormat="1" ht="18" customHeight="1"/>
    <row r="767" s="70" customFormat="1" ht="18" customHeight="1"/>
    <row r="768" s="70" customFormat="1" ht="18" customHeight="1"/>
    <row r="769" s="70" customFormat="1" ht="18" customHeight="1"/>
    <row r="770" s="70" customFormat="1" ht="18" customHeight="1"/>
    <row r="771" s="70" customFormat="1" ht="18" customHeight="1"/>
    <row r="772" s="70" customFormat="1" ht="18" customHeight="1"/>
    <row r="773" s="70" customFormat="1" ht="18" customHeight="1"/>
    <row r="774" s="70" customFormat="1" ht="18" customHeight="1"/>
    <row r="775" s="70" customFormat="1" ht="18" customHeight="1"/>
    <row r="776" s="70" customFormat="1" ht="18" customHeight="1"/>
    <row r="777" s="70" customFormat="1" ht="18" customHeight="1"/>
    <row r="778" s="70" customFormat="1" ht="18" customHeight="1"/>
    <row r="779" s="70" customFormat="1" ht="18" customHeight="1"/>
    <row r="780" s="70" customFormat="1" ht="18" customHeight="1"/>
    <row r="781" s="70" customFormat="1" ht="18" customHeight="1"/>
    <row r="782" s="70" customFormat="1" ht="18" customHeight="1"/>
    <row r="783" s="70" customFormat="1" ht="18" customHeight="1"/>
    <row r="784" s="70" customFormat="1" ht="18" customHeight="1"/>
    <row r="785" s="70" customFormat="1" ht="18" customHeight="1"/>
    <row r="786" s="70" customFormat="1" ht="18" customHeight="1"/>
    <row r="787" s="70" customFormat="1" ht="18" customHeight="1"/>
    <row r="788" s="70" customFormat="1" ht="18" customHeight="1"/>
    <row r="789" s="70" customFormat="1" ht="18" customHeight="1"/>
    <row r="790" s="70" customFormat="1" ht="18" customHeight="1"/>
    <row r="791" s="70" customFormat="1" ht="18" customHeight="1"/>
    <row r="792" s="70" customFormat="1" ht="18" customHeight="1"/>
    <row r="793" s="70" customFormat="1" ht="18" customHeight="1"/>
    <row r="794" s="70" customFormat="1" ht="18" customHeight="1"/>
    <row r="795" s="70" customFormat="1" ht="18" customHeight="1"/>
    <row r="796" s="70" customFormat="1" ht="18" customHeight="1"/>
    <row r="797" s="70" customFormat="1" ht="18" customHeight="1"/>
    <row r="798" s="70" customFormat="1" ht="18" customHeight="1"/>
    <row r="799" s="70" customFormat="1" ht="18" customHeight="1"/>
    <row r="800" s="70" customFormat="1" ht="18" customHeight="1"/>
    <row r="801" s="70" customFormat="1" ht="18" customHeight="1"/>
    <row r="802" s="70" customFormat="1" ht="18" customHeight="1"/>
    <row r="803" s="70" customFormat="1" ht="18" customHeight="1"/>
    <row r="804" s="70" customFormat="1" ht="18" customHeight="1"/>
    <row r="805" s="70" customFormat="1" ht="18" customHeight="1"/>
    <row r="806" s="70" customFormat="1" ht="18" customHeight="1"/>
    <row r="807" s="70" customFormat="1" ht="18" customHeight="1"/>
    <row r="808" s="70" customFormat="1" ht="18" customHeight="1"/>
    <row r="809" s="70" customFormat="1" ht="18" customHeight="1"/>
    <row r="810" s="70" customFormat="1" ht="18" customHeight="1"/>
    <row r="811" s="70" customFormat="1" ht="18" customHeight="1"/>
    <row r="812" s="70" customFormat="1" ht="18" customHeight="1"/>
    <row r="813" s="70" customFormat="1" ht="18" customHeight="1"/>
    <row r="814" s="70" customFormat="1" ht="18" customHeight="1"/>
    <row r="815" s="70" customFormat="1" ht="18" customHeight="1"/>
    <row r="816" s="70" customFormat="1" ht="18" customHeight="1"/>
    <row r="817" s="70" customFormat="1" ht="18" customHeight="1"/>
    <row r="818" s="70" customFormat="1" ht="18" customHeight="1"/>
    <row r="819" s="70" customFormat="1" ht="18" customHeight="1"/>
    <row r="820" s="70" customFormat="1" ht="18" customHeight="1"/>
    <row r="821" s="70" customFormat="1" ht="18" customHeight="1"/>
    <row r="822" s="70" customFormat="1" ht="18" customHeight="1"/>
    <row r="823" s="70" customFormat="1" ht="18" customHeight="1"/>
    <row r="824" s="70" customFormat="1" ht="18" customHeight="1"/>
    <row r="825" s="70" customFormat="1" ht="18" customHeight="1"/>
    <row r="826" s="70" customFormat="1" ht="18" customHeight="1"/>
    <row r="827" s="70" customFormat="1" ht="18" customHeight="1"/>
    <row r="828" s="70" customFormat="1" ht="18" customHeight="1"/>
    <row r="829" s="70" customFormat="1" ht="18" customHeight="1"/>
    <row r="830" s="70" customFormat="1" ht="18" customHeight="1"/>
    <row r="831" s="70" customFormat="1" ht="18" customHeight="1"/>
    <row r="832" s="70" customFormat="1" ht="18" customHeight="1"/>
    <row r="833" s="70" customFormat="1" ht="18" customHeight="1"/>
    <row r="834" s="70" customFormat="1" ht="18" customHeight="1"/>
    <row r="835" s="70" customFormat="1" ht="18" customHeight="1"/>
    <row r="836" s="70" customFormat="1" ht="18" customHeight="1"/>
    <row r="837" s="70" customFormat="1" ht="18" customHeight="1"/>
    <row r="838" s="70" customFormat="1" ht="18" customHeight="1"/>
    <row r="839" s="70" customFormat="1" ht="18" customHeight="1"/>
    <row r="840" s="70" customFormat="1" ht="18" customHeight="1"/>
    <row r="841" s="70" customFormat="1" ht="18" customHeight="1"/>
    <row r="842" s="70" customFormat="1" ht="18" customHeight="1"/>
    <row r="843" s="70" customFormat="1" ht="18" customHeight="1"/>
    <row r="844" s="70" customFormat="1" ht="18" customHeight="1"/>
    <row r="845" s="70" customFormat="1" ht="18" customHeight="1"/>
    <row r="846" s="70" customFormat="1" ht="18" customHeight="1"/>
    <row r="847" s="70" customFormat="1" ht="18" customHeight="1"/>
    <row r="848" s="70" customFormat="1" ht="18" customHeight="1"/>
    <row r="849" s="70" customFormat="1" ht="18" customHeight="1"/>
    <row r="850" s="70" customFormat="1" ht="18" customHeight="1"/>
    <row r="851" s="70" customFormat="1" ht="18" customHeight="1"/>
    <row r="852" s="70" customFormat="1" ht="18" customHeight="1"/>
    <row r="853" s="70" customFormat="1" ht="18" customHeight="1"/>
    <row r="854" s="70" customFormat="1" ht="18" customHeight="1"/>
    <row r="855" s="70" customFormat="1" ht="18" customHeight="1"/>
    <row r="856" s="70" customFormat="1" ht="18" customHeight="1"/>
    <row r="857" s="70" customFormat="1" ht="18" customHeight="1"/>
    <row r="858" s="70" customFormat="1" ht="18" customHeight="1"/>
    <row r="859" s="70" customFormat="1" ht="18" customHeight="1"/>
    <row r="860" s="70" customFormat="1" ht="18" customHeight="1"/>
    <row r="861" s="70" customFormat="1" ht="18" customHeight="1"/>
    <row r="862" s="70" customFormat="1" ht="18" customHeight="1"/>
    <row r="863" s="70" customFormat="1" ht="18" customHeight="1"/>
    <row r="864" s="70" customFormat="1" ht="18" customHeight="1"/>
    <row r="865" s="70" customFormat="1" ht="18" customHeight="1"/>
    <row r="866" s="70" customFormat="1" ht="18" customHeight="1"/>
    <row r="867" s="70" customFormat="1" ht="18" customHeight="1"/>
    <row r="868" s="70" customFormat="1" ht="18" customHeight="1"/>
    <row r="869" s="70" customFormat="1" ht="18" customHeight="1"/>
    <row r="870" s="70" customFormat="1" ht="18" customHeight="1"/>
    <row r="871" s="70" customFormat="1" ht="18" customHeight="1"/>
    <row r="872" s="70" customFormat="1" ht="18" customHeight="1"/>
    <row r="873" s="70" customFormat="1" ht="18" customHeight="1"/>
    <row r="874" s="70" customFormat="1" ht="18" customHeight="1"/>
    <row r="875" s="70" customFormat="1" ht="18" customHeight="1"/>
    <row r="876" s="70" customFormat="1" ht="18" customHeight="1"/>
    <row r="877" s="70" customFormat="1" ht="18" customHeight="1"/>
    <row r="878" s="70" customFormat="1" ht="18" customHeight="1"/>
    <row r="879" s="70" customFormat="1" ht="18" customHeight="1"/>
    <row r="880" s="70" customFormat="1" ht="18" customHeight="1"/>
    <row r="881" s="70" customFormat="1" ht="18" customHeight="1"/>
    <row r="882" s="70" customFormat="1" ht="18" customHeight="1"/>
    <row r="883" s="70" customFormat="1" ht="18" customHeight="1"/>
    <row r="884" s="70" customFormat="1" ht="18" customHeight="1"/>
    <row r="885" s="70" customFormat="1" ht="18" customHeight="1"/>
    <row r="886" s="70" customFormat="1" ht="18" customHeight="1"/>
    <row r="887" s="70" customFormat="1" ht="18" customHeight="1"/>
    <row r="888" s="70" customFormat="1" ht="18" customHeight="1"/>
    <row r="889" s="70" customFormat="1" ht="18" customHeight="1"/>
    <row r="890" s="70" customFormat="1" ht="18" customHeight="1"/>
    <row r="891" s="70" customFormat="1" ht="18" customHeight="1"/>
    <row r="892" s="70" customFormat="1" ht="18" customHeight="1"/>
    <row r="893" s="70" customFormat="1" ht="18" customHeight="1"/>
    <row r="894" s="70" customFormat="1" ht="18" customHeight="1"/>
    <row r="895" s="70" customFormat="1" ht="18" customHeight="1"/>
    <row r="896" s="70" customFormat="1" ht="18" customHeight="1"/>
    <row r="897" s="70" customFormat="1" ht="18" customHeight="1"/>
    <row r="898" s="70" customFormat="1" ht="18" customHeight="1"/>
    <row r="899" s="70" customFormat="1" ht="18" customHeight="1"/>
    <row r="900" s="70" customFormat="1" ht="18" customHeight="1"/>
    <row r="901" s="70" customFormat="1" ht="18" customHeight="1"/>
    <row r="902" s="70" customFormat="1" ht="18" customHeight="1"/>
    <row r="903" s="70" customFormat="1" ht="18" customHeight="1"/>
    <row r="904" s="70" customFormat="1" ht="18" customHeight="1"/>
    <row r="905" s="70" customFormat="1" ht="18" customHeight="1"/>
    <row r="906" s="70" customFormat="1" ht="18" customHeight="1"/>
    <row r="907" s="70" customFormat="1" ht="18" customHeight="1"/>
    <row r="908" s="70" customFormat="1" ht="18" customHeight="1"/>
    <row r="909" s="70" customFormat="1" ht="18" customHeight="1"/>
    <row r="910" s="70" customFormat="1" ht="18" customHeight="1"/>
    <row r="911" s="70" customFormat="1" ht="18" customHeight="1"/>
    <row r="912" s="70" customFormat="1" ht="18" customHeight="1"/>
    <row r="913" s="70" customFormat="1" ht="18" customHeight="1"/>
    <row r="914" s="70" customFormat="1" ht="18" customHeight="1"/>
    <row r="915" s="70" customFormat="1" ht="18" customHeight="1"/>
    <row r="916" s="70" customFormat="1" ht="18" customHeight="1"/>
    <row r="917" s="70" customFormat="1" ht="18" customHeight="1"/>
    <row r="918" s="70" customFormat="1" ht="18" customHeight="1"/>
    <row r="919" s="70" customFormat="1" ht="18" customHeight="1"/>
    <row r="920" s="70" customFormat="1" ht="18" customHeight="1"/>
    <row r="921" s="70" customFormat="1" ht="18" customHeight="1"/>
    <row r="922" s="70" customFormat="1" ht="18" customHeight="1"/>
    <row r="923" s="70" customFormat="1" ht="18" customHeight="1"/>
    <row r="924" s="70" customFormat="1" ht="18" customHeight="1"/>
    <row r="925" s="70" customFormat="1" ht="18" customHeight="1"/>
    <row r="926" s="70" customFormat="1" ht="18" customHeight="1"/>
    <row r="927" s="70" customFormat="1" ht="18" customHeight="1"/>
    <row r="928" s="70" customFormat="1" ht="18" customHeight="1"/>
    <row r="929" s="70" customFormat="1" ht="18" customHeight="1"/>
    <row r="930" s="70" customFormat="1" ht="18" customHeight="1"/>
    <row r="931" s="70" customFormat="1" ht="18" customHeight="1"/>
    <row r="932" s="70" customFormat="1" ht="18" customHeight="1"/>
    <row r="933" s="70" customFormat="1" ht="18" customHeight="1"/>
    <row r="934" s="70" customFormat="1" ht="18" customHeight="1"/>
    <row r="935" s="70" customFormat="1" ht="18" customHeight="1"/>
    <row r="936" s="70" customFormat="1" ht="18" customHeight="1"/>
    <row r="937" s="70" customFormat="1" ht="18" customHeight="1"/>
    <row r="938" s="70" customFormat="1" ht="18" customHeight="1"/>
    <row r="939" s="70" customFormat="1" ht="18" customHeight="1"/>
    <row r="940" s="70" customFormat="1" ht="18" customHeight="1"/>
    <row r="941" s="70" customFormat="1" ht="18" customHeight="1"/>
    <row r="942" s="70" customFormat="1" ht="18" customHeight="1"/>
    <row r="943" s="70" customFormat="1" ht="18" customHeight="1"/>
    <row r="944" s="70" customFormat="1" ht="18" customHeight="1"/>
    <row r="945" s="70" customFormat="1" ht="18" customHeight="1"/>
    <row r="946" s="70" customFormat="1" ht="18" customHeight="1"/>
    <row r="947" s="70" customFormat="1" ht="18" customHeight="1"/>
    <row r="948" s="70" customFormat="1" ht="18" customHeight="1"/>
    <row r="949" s="70" customFormat="1" ht="18" customHeight="1"/>
    <row r="950" s="70" customFormat="1" ht="18" customHeight="1"/>
    <row r="951" s="70" customFormat="1" ht="18" customHeight="1"/>
    <row r="952" s="70" customFormat="1" ht="18" customHeight="1"/>
    <row r="953" s="70" customFormat="1" ht="18" customHeight="1"/>
    <row r="954" s="70" customFormat="1" ht="18" customHeight="1"/>
    <row r="955" s="70" customFormat="1" ht="18" customHeight="1"/>
    <row r="956" s="70" customFormat="1" ht="18" customHeight="1"/>
    <row r="957" s="70" customFormat="1" ht="18" customHeight="1"/>
    <row r="958" s="70" customFormat="1" ht="18" customHeight="1"/>
    <row r="959" s="70" customFormat="1" ht="18" customHeight="1"/>
    <row r="960" s="70" customFormat="1" ht="18" customHeight="1"/>
    <row r="961" s="70" customFormat="1" ht="18" customHeight="1"/>
    <row r="962" s="70" customFormat="1" ht="18" customHeight="1"/>
    <row r="963" s="70" customFormat="1" ht="18" customHeight="1"/>
    <row r="964" s="70" customFormat="1" ht="18" customHeight="1"/>
    <row r="965" s="70" customFormat="1" ht="18" customHeight="1"/>
    <row r="966" s="70" customFormat="1" ht="18" customHeight="1"/>
    <row r="967" s="70" customFormat="1" ht="18" customHeight="1"/>
    <row r="968" s="70" customFormat="1" ht="18" customHeight="1"/>
    <row r="969" s="70" customFormat="1" ht="18" customHeight="1"/>
    <row r="970" s="70" customFormat="1" ht="18" customHeight="1"/>
    <row r="971" s="70" customFormat="1" ht="18" customHeight="1"/>
    <row r="972" s="70" customFormat="1" ht="18" customHeight="1"/>
    <row r="973" s="70" customFormat="1" ht="18" customHeight="1"/>
    <row r="974" s="70" customFormat="1" ht="18" customHeight="1"/>
    <row r="975" s="70" customFormat="1" ht="18" customHeight="1"/>
    <row r="976" s="70" customFormat="1" ht="18" customHeight="1"/>
    <row r="977" s="70" customFormat="1" ht="18" customHeight="1"/>
    <row r="978" s="70" customFormat="1" ht="18" customHeight="1"/>
    <row r="979" s="70" customFormat="1" ht="18" customHeight="1"/>
    <row r="980" s="70" customFormat="1" ht="18" customHeight="1"/>
    <row r="981" s="70" customFormat="1" ht="18" customHeight="1"/>
    <row r="982" s="70" customFormat="1" ht="18" customHeight="1"/>
    <row r="983" s="70" customFormat="1" ht="18" customHeight="1"/>
    <row r="984" s="70" customFormat="1" ht="18" customHeight="1"/>
    <row r="985" s="70" customFormat="1" ht="18" customHeight="1"/>
    <row r="986" s="70" customFormat="1" ht="18" customHeight="1"/>
    <row r="987" s="70" customFormat="1" ht="18" customHeight="1"/>
    <row r="988" s="70" customFormat="1" ht="18" customHeight="1"/>
    <row r="989" s="70" customFormat="1" ht="18" customHeight="1"/>
    <row r="990" s="70" customFormat="1" ht="18" customHeight="1"/>
    <row r="991" s="70" customFormat="1" ht="18" customHeight="1"/>
    <row r="992" s="70" customFormat="1" ht="18" customHeight="1"/>
    <row r="993" s="70" customFormat="1" ht="18" customHeight="1"/>
    <row r="994" s="70" customFormat="1" ht="18" customHeight="1"/>
    <row r="995" s="70" customFormat="1" ht="18" customHeight="1"/>
    <row r="996" s="70" customFormat="1" ht="18" customHeight="1"/>
    <row r="997" s="70" customFormat="1" ht="18" customHeight="1"/>
    <row r="998" s="70" customFormat="1" ht="18" customHeight="1"/>
    <row r="999" s="70" customFormat="1" ht="18" customHeight="1"/>
    <row r="1000" s="70" customFormat="1" ht="18" customHeight="1"/>
  </sheetData>
  <sheetProtection algorithmName="SHA-512" hashValue="rp0akbOo0tj61wKXLIp0MwiwSEY5JgSbpqd7nr1YCVXv/ABTFF79hxaoe1vE5vwmQR5+A4yanYKxUeQsgx5tVg==" saltValue="a8H8AyFdvAgDiYEEOdfxGw==" spinCount="100000" sheet="1"/>
  <mergeCells count="3">
    <mergeCell ref="B4:B10"/>
    <mergeCell ref="C4:C10"/>
    <mergeCell ref="A13:F36"/>
  </mergeCells>
  <phoneticPr fontId="33"/>
  <pageMargins left="0.7" right="0.7" top="0.75" bottom="0.75" header="0" footer="0"/>
  <pageSetup paperSize="9" scale="93"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1000"/>
  <sheetViews>
    <sheetView workbookViewId="0"/>
  </sheetViews>
  <sheetFormatPr defaultColWidth="14.44140625" defaultRowHeight="15" customHeight="1"/>
  <cols>
    <col min="1" max="1" width="12.44140625" style="115" customWidth="1"/>
    <col min="2" max="2" width="23.77734375" style="115" customWidth="1"/>
    <col min="3" max="3" width="13.77734375" style="115" customWidth="1"/>
    <col min="4" max="4" width="50.21875" style="115" customWidth="1"/>
    <col min="5" max="26" width="8.77734375" style="115" customWidth="1"/>
    <col min="27" max="16384" width="14.44140625" style="115"/>
  </cols>
  <sheetData>
    <row r="1" spans="1:4" ht="19.5" customHeight="1">
      <c r="A1" s="101" t="s">
        <v>211</v>
      </c>
    </row>
    <row r="2" spans="1:4" ht="18" customHeight="1"/>
    <row r="3" spans="1:4" ht="18" customHeight="1">
      <c r="A3" s="146" t="s">
        <v>212</v>
      </c>
      <c r="B3" s="146"/>
      <c r="C3" s="146"/>
      <c r="D3" s="146"/>
    </row>
    <row r="4" spans="1:4" ht="18" customHeight="1">
      <c r="A4" s="146" t="s">
        <v>213</v>
      </c>
      <c r="B4" s="146"/>
      <c r="C4" s="146"/>
      <c r="D4" s="146"/>
    </row>
    <row r="5" spans="1:4" ht="18" customHeight="1">
      <c r="A5" s="146" t="s">
        <v>214</v>
      </c>
      <c r="B5" s="146"/>
      <c r="C5" s="146"/>
      <c r="D5" s="146"/>
    </row>
    <row r="6" spans="1:4" ht="18" customHeight="1">
      <c r="A6" s="146"/>
      <c r="B6" s="146"/>
      <c r="C6" s="146"/>
      <c r="D6" s="146"/>
    </row>
    <row r="7" spans="1:4" ht="18" customHeight="1">
      <c r="A7" s="147"/>
      <c r="B7" s="148" t="s">
        <v>215</v>
      </c>
      <c r="C7" s="148" t="s">
        <v>216</v>
      </c>
      <c r="D7" s="147"/>
    </row>
    <row r="8" spans="1:4" ht="61.5" customHeight="1">
      <c r="A8" s="148" t="s">
        <v>217</v>
      </c>
      <c r="B8" s="148" t="s">
        <v>600</v>
      </c>
      <c r="C8" s="148" t="s">
        <v>603</v>
      </c>
      <c r="D8" s="149" t="s">
        <v>218</v>
      </c>
    </row>
    <row r="9" spans="1:4" ht="45" customHeight="1">
      <c r="A9" s="148" t="s">
        <v>219</v>
      </c>
      <c r="B9" s="148" t="s">
        <v>601</v>
      </c>
      <c r="C9" s="148" t="s">
        <v>604</v>
      </c>
      <c r="D9" s="149" t="s">
        <v>220</v>
      </c>
    </row>
    <row r="10" spans="1:4" ht="45" customHeight="1">
      <c r="A10" s="148" t="s">
        <v>221</v>
      </c>
      <c r="B10" s="148" t="s">
        <v>602</v>
      </c>
      <c r="C10" s="148" t="s">
        <v>605</v>
      </c>
      <c r="D10" s="150" t="s">
        <v>222</v>
      </c>
    </row>
    <row r="11" spans="1:4" ht="45" customHeight="1">
      <c r="A11" s="148" t="s">
        <v>223</v>
      </c>
      <c r="B11" s="148" t="s">
        <v>607</v>
      </c>
      <c r="C11" s="148" t="s">
        <v>606</v>
      </c>
      <c r="D11" s="151" t="s">
        <v>224</v>
      </c>
    </row>
    <row r="12" spans="1:4" ht="18" customHeight="1">
      <c r="A12" s="69"/>
      <c r="B12" s="69"/>
      <c r="C12" s="69"/>
      <c r="D12" s="69"/>
    </row>
    <row r="13" spans="1:4" ht="19.5" customHeight="1">
      <c r="A13" s="116" t="s">
        <v>225</v>
      </c>
      <c r="C13" s="69"/>
      <c r="D13" s="69"/>
    </row>
    <row r="14" spans="1:4" ht="57.75" customHeight="1">
      <c r="A14" s="409" t="s">
        <v>226</v>
      </c>
      <c r="B14" s="349"/>
      <c r="C14" s="349"/>
      <c r="D14" s="349"/>
    </row>
    <row r="15" spans="1:4" ht="49.5" customHeight="1">
      <c r="A15" s="410" t="s">
        <v>275</v>
      </c>
      <c r="B15" s="349"/>
      <c r="C15" s="349"/>
      <c r="D15" s="349"/>
    </row>
    <row r="16" spans="1:4" ht="18" customHeight="1"/>
    <row r="17" spans="3:3" ht="18" customHeight="1"/>
    <row r="18" spans="3:3" ht="18" customHeight="1">
      <c r="C18" s="101"/>
    </row>
    <row r="19" spans="3:3" ht="18" customHeight="1"/>
    <row r="20" spans="3:3" ht="18" customHeight="1"/>
    <row r="21" spans="3:3" ht="18" customHeight="1"/>
    <row r="22" spans="3:3" ht="18" customHeight="1"/>
    <row r="23" spans="3:3" ht="18" customHeight="1"/>
    <row r="24" spans="3:3" ht="18" customHeight="1"/>
    <row r="25" spans="3:3" ht="18" customHeight="1"/>
    <row r="26" spans="3:3" ht="18" customHeight="1"/>
    <row r="27" spans="3:3" ht="18" customHeight="1"/>
    <row r="28" spans="3:3" ht="18" customHeight="1"/>
    <row r="29" spans="3:3" ht="18" customHeight="1"/>
    <row r="30" spans="3:3" ht="18" customHeight="1"/>
    <row r="31" spans="3:3" ht="18" customHeight="1"/>
    <row r="32" spans="3:3" ht="18" customHeight="1"/>
    <row r="33" s="115" customFormat="1" ht="18" customHeight="1"/>
    <row r="34" s="115" customFormat="1" ht="18" customHeight="1"/>
    <row r="35" s="115" customFormat="1" ht="18" customHeight="1"/>
    <row r="36" s="115" customFormat="1" ht="18" customHeight="1"/>
    <row r="37" s="115" customFormat="1" ht="18" customHeight="1"/>
    <row r="38" s="115" customFormat="1" ht="18" customHeight="1"/>
    <row r="39" s="115" customFormat="1" ht="18" customHeight="1"/>
    <row r="40" s="115" customFormat="1" ht="18" customHeight="1"/>
    <row r="41" s="115" customFormat="1" ht="18" customHeight="1"/>
    <row r="42" s="115" customFormat="1" ht="18" customHeight="1"/>
    <row r="43" s="115" customFormat="1" ht="18" customHeight="1"/>
    <row r="44" s="115" customFormat="1" ht="18" customHeight="1"/>
    <row r="45" s="115" customFormat="1" ht="18" customHeight="1"/>
    <row r="46" s="115" customFormat="1" ht="18" customHeight="1"/>
    <row r="47" s="115" customFormat="1" ht="18" customHeight="1"/>
    <row r="48" s="115" customFormat="1" ht="18" customHeight="1"/>
    <row r="49" s="115" customFormat="1" ht="18" customHeight="1"/>
    <row r="50" s="115" customFormat="1" ht="18" customHeight="1"/>
    <row r="51" s="115" customFormat="1" ht="18" customHeight="1"/>
    <row r="52" s="115" customFormat="1" ht="18" customHeight="1"/>
    <row r="53" s="115" customFormat="1" ht="18" customHeight="1"/>
    <row r="54" s="115" customFormat="1" ht="18" customHeight="1"/>
    <row r="55" s="115" customFormat="1" ht="18" customHeight="1"/>
    <row r="56" s="115" customFormat="1" ht="18" customHeight="1"/>
    <row r="57" s="115" customFormat="1" ht="18" customHeight="1"/>
    <row r="58" s="115" customFormat="1" ht="18" customHeight="1"/>
    <row r="59" s="115" customFormat="1" ht="18" customHeight="1"/>
    <row r="60" s="115" customFormat="1" ht="18" customHeight="1"/>
    <row r="61" s="115" customFormat="1" ht="18" customHeight="1"/>
    <row r="62" s="115" customFormat="1" ht="18" customHeight="1"/>
    <row r="63" s="115" customFormat="1" ht="18" customHeight="1"/>
    <row r="64" s="115" customFormat="1" ht="18" customHeight="1"/>
    <row r="65" s="115" customFormat="1" ht="18" customHeight="1"/>
    <row r="66" s="115" customFormat="1" ht="18" customHeight="1"/>
    <row r="67" s="115" customFormat="1" ht="18" customHeight="1"/>
    <row r="68" s="115" customFormat="1" ht="18" customHeight="1"/>
    <row r="69" s="115" customFormat="1" ht="18" customHeight="1"/>
    <row r="70" s="115" customFormat="1" ht="18" customHeight="1"/>
    <row r="71" s="115" customFormat="1" ht="18" customHeight="1"/>
    <row r="72" s="115" customFormat="1" ht="18" customHeight="1"/>
    <row r="73" s="115" customFormat="1" ht="18" customHeight="1"/>
    <row r="74" s="115" customFormat="1" ht="18" customHeight="1"/>
    <row r="75" s="115" customFormat="1" ht="18" customHeight="1"/>
    <row r="76" s="115" customFormat="1" ht="18" customHeight="1"/>
    <row r="77" s="115" customFormat="1" ht="18" customHeight="1"/>
    <row r="78" s="115" customFormat="1" ht="18" customHeight="1"/>
    <row r="79" s="115" customFormat="1" ht="18" customHeight="1"/>
    <row r="80" s="115" customFormat="1" ht="18" customHeight="1"/>
    <row r="81" s="115" customFormat="1" ht="18" customHeight="1"/>
    <row r="82" s="115" customFormat="1" ht="18" customHeight="1"/>
    <row r="83" s="115" customFormat="1" ht="18" customHeight="1"/>
    <row r="84" s="115" customFormat="1" ht="18" customHeight="1"/>
    <row r="85" s="115" customFormat="1" ht="18" customHeight="1"/>
    <row r="86" s="115" customFormat="1" ht="18" customHeight="1"/>
    <row r="87" s="115" customFormat="1" ht="18" customHeight="1"/>
    <row r="88" s="115" customFormat="1" ht="18" customHeight="1"/>
    <row r="89" s="115" customFormat="1" ht="18" customHeight="1"/>
    <row r="90" s="115" customFormat="1" ht="18" customHeight="1"/>
    <row r="91" s="115" customFormat="1" ht="18" customHeight="1"/>
    <row r="92" s="115" customFormat="1" ht="18" customHeight="1"/>
    <row r="93" s="115" customFormat="1" ht="18" customHeight="1"/>
    <row r="94" s="115" customFormat="1" ht="18" customHeight="1"/>
    <row r="95" s="115" customFormat="1" ht="18" customHeight="1"/>
    <row r="96" s="115" customFormat="1" ht="18" customHeight="1"/>
    <row r="97" s="115" customFormat="1" ht="18" customHeight="1"/>
    <row r="98" s="115" customFormat="1" ht="18" customHeight="1"/>
    <row r="99" s="115" customFormat="1" ht="18" customHeight="1"/>
    <row r="100" s="115" customFormat="1" ht="18" customHeight="1"/>
    <row r="101" s="115" customFormat="1" ht="18" customHeight="1"/>
    <row r="102" s="115" customFormat="1" ht="18" customHeight="1"/>
    <row r="103" s="115" customFormat="1" ht="18" customHeight="1"/>
    <row r="104" s="115" customFormat="1" ht="18" customHeight="1"/>
    <row r="105" s="115" customFormat="1" ht="18" customHeight="1"/>
    <row r="106" s="115" customFormat="1" ht="18" customHeight="1"/>
    <row r="107" s="115" customFormat="1" ht="18" customHeight="1"/>
    <row r="108" s="115" customFormat="1" ht="18" customHeight="1"/>
    <row r="109" s="115" customFormat="1" ht="18" customHeight="1"/>
    <row r="110" s="115" customFormat="1" ht="18" customHeight="1"/>
    <row r="111" s="115" customFormat="1" ht="18" customHeight="1"/>
    <row r="112" s="115" customFormat="1" ht="18" customHeight="1"/>
    <row r="113" s="115" customFormat="1" ht="18" customHeight="1"/>
    <row r="114" s="115" customFormat="1" ht="18" customHeight="1"/>
    <row r="115" s="115" customFormat="1" ht="18" customHeight="1"/>
    <row r="116" s="115" customFormat="1" ht="18" customHeight="1"/>
    <row r="117" s="115" customFormat="1" ht="18" customHeight="1"/>
    <row r="118" s="115" customFormat="1" ht="18" customHeight="1"/>
    <row r="119" s="115" customFormat="1" ht="18" customHeight="1"/>
    <row r="120" s="115" customFormat="1" ht="18" customHeight="1"/>
    <row r="121" s="115" customFormat="1" ht="18" customHeight="1"/>
    <row r="122" s="115" customFormat="1" ht="18" customHeight="1"/>
    <row r="123" s="115" customFormat="1" ht="18" customHeight="1"/>
    <row r="124" s="115" customFormat="1" ht="18" customHeight="1"/>
    <row r="125" s="115" customFormat="1" ht="18" customHeight="1"/>
    <row r="126" s="115" customFormat="1" ht="18" customHeight="1"/>
    <row r="127" s="115" customFormat="1" ht="18" customHeight="1"/>
    <row r="128" s="115" customFormat="1" ht="18" customHeight="1"/>
    <row r="129" s="115" customFormat="1" ht="18" customHeight="1"/>
    <row r="130" s="115" customFormat="1" ht="18" customHeight="1"/>
    <row r="131" s="115" customFormat="1" ht="18" customHeight="1"/>
    <row r="132" s="115" customFormat="1" ht="18" customHeight="1"/>
    <row r="133" s="115" customFormat="1" ht="18" customHeight="1"/>
    <row r="134" s="115" customFormat="1" ht="18" customHeight="1"/>
    <row r="135" s="115" customFormat="1" ht="18" customHeight="1"/>
    <row r="136" s="115" customFormat="1" ht="18" customHeight="1"/>
    <row r="137" s="115" customFormat="1" ht="18" customHeight="1"/>
    <row r="138" s="115" customFormat="1" ht="18" customHeight="1"/>
    <row r="139" s="115" customFormat="1" ht="18" customHeight="1"/>
    <row r="140" s="115" customFormat="1" ht="18" customHeight="1"/>
    <row r="141" s="115" customFormat="1" ht="18" customHeight="1"/>
    <row r="142" s="115" customFormat="1" ht="18" customHeight="1"/>
    <row r="143" s="115" customFormat="1" ht="18" customHeight="1"/>
    <row r="144" s="115" customFormat="1" ht="18" customHeight="1"/>
    <row r="145" s="115" customFormat="1" ht="18" customHeight="1"/>
    <row r="146" s="115" customFormat="1" ht="18" customHeight="1"/>
    <row r="147" s="115" customFormat="1" ht="18" customHeight="1"/>
    <row r="148" s="115" customFormat="1" ht="18" customHeight="1"/>
    <row r="149" s="115" customFormat="1" ht="18" customHeight="1"/>
    <row r="150" s="115" customFormat="1" ht="18" customHeight="1"/>
    <row r="151" s="115" customFormat="1" ht="18" customHeight="1"/>
    <row r="152" s="115" customFormat="1" ht="18" customHeight="1"/>
    <row r="153" s="115" customFormat="1" ht="18" customHeight="1"/>
    <row r="154" s="115" customFormat="1" ht="18" customHeight="1"/>
    <row r="155" s="115" customFormat="1" ht="18" customHeight="1"/>
    <row r="156" s="115" customFormat="1" ht="18" customHeight="1"/>
    <row r="157" s="115" customFormat="1" ht="18" customHeight="1"/>
    <row r="158" s="115" customFormat="1" ht="18" customHeight="1"/>
    <row r="159" s="115" customFormat="1" ht="18" customHeight="1"/>
    <row r="160" s="115" customFormat="1" ht="18" customHeight="1"/>
    <row r="161" s="115" customFormat="1" ht="18" customHeight="1"/>
    <row r="162" s="115" customFormat="1" ht="18" customHeight="1"/>
    <row r="163" s="115" customFormat="1" ht="18" customHeight="1"/>
    <row r="164" s="115" customFormat="1" ht="18" customHeight="1"/>
    <row r="165" s="115" customFormat="1" ht="18" customHeight="1"/>
    <row r="166" s="115" customFormat="1" ht="18" customHeight="1"/>
    <row r="167" s="115" customFormat="1" ht="18" customHeight="1"/>
    <row r="168" s="115" customFormat="1" ht="18" customHeight="1"/>
    <row r="169" s="115" customFormat="1" ht="18" customHeight="1"/>
    <row r="170" s="115" customFormat="1" ht="18" customHeight="1"/>
    <row r="171" s="115" customFormat="1" ht="18" customHeight="1"/>
    <row r="172" s="115" customFormat="1" ht="18" customHeight="1"/>
    <row r="173" s="115" customFormat="1" ht="18" customHeight="1"/>
    <row r="174" s="115" customFormat="1" ht="18" customHeight="1"/>
    <row r="175" s="115" customFormat="1" ht="18" customHeight="1"/>
    <row r="176" s="115" customFormat="1" ht="18" customHeight="1"/>
    <row r="177" s="115" customFormat="1" ht="18" customHeight="1"/>
    <row r="178" s="115" customFormat="1" ht="18" customHeight="1"/>
    <row r="179" s="115" customFormat="1" ht="18" customHeight="1"/>
    <row r="180" s="115" customFormat="1" ht="18" customHeight="1"/>
    <row r="181" s="115" customFormat="1" ht="18" customHeight="1"/>
    <row r="182" s="115" customFormat="1" ht="18" customHeight="1"/>
    <row r="183" s="115" customFormat="1" ht="18" customHeight="1"/>
    <row r="184" s="115" customFormat="1" ht="18" customHeight="1"/>
    <row r="185" s="115" customFormat="1" ht="18" customHeight="1"/>
    <row r="186" s="115" customFormat="1" ht="18" customHeight="1"/>
    <row r="187" s="115" customFormat="1" ht="18" customHeight="1"/>
    <row r="188" s="115" customFormat="1" ht="18" customHeight="1"/>
    <row r="189" s="115" customFormat="1" ht="18" customHeight="1"/>
    <row r="190" s="115" customFormat="1" ht="18" customHeight="1"/>
    <row r="191" s="115" customFormat="1" ht="18" customHeight="1"/>
    <row r="192" s="115" customFormat="1" ht="18" customHeight="1"/>
    <row r="193" s="115" customFormat="1" ht="18" customHeight="1"/>
    <row r="194" s="115" customFormat="1" ht="18" customHeight="1"/>
    <row r="195" s="115" customFormat="1" ht="18" customHeight="1"/>
    <row r="196" s="115" customFormat="1" ht="18" customHeight="1"/>
    <row r="197" s="115" customFormat="1" ht="18" customHeight="1"/>
    <row r="198" s="115" customFormat="1" ht="18" customHeight="1"/>
    <row r="199" s="115" customFormat="1" ht="18" customHeight="1"/>
    <row r="200" s="115" customFormat="1" ht="18" customHeight="1"/>
    <row r="201" s="115" customFormat="1" ht="18" customHeight="1"/>
    <row r="202" s="115" customFormat="1" ht="18" customHeight="1"/>
    <row r="203" s="115" customFormat="1" ht="18" customHeight="1"/>
    <row r="204" s="115" customFormat="1" ht="18" customHeight="1"/>
    <row r="205" s="115" customFormat="1" ht="18" customHeight="1"/>
    <row r="206" s="115" customFormat="1" ht="18" customHeight="1"/>
    <row r="207" s="115" customFormat="1" ht="18" customHeight="1"/>
    <row r="208" s="115" customFormat="1" ht="18" customHeight="1"/>
    <row r="209" s="115" customFormat="1" ht="18" customHeight="1"/>
    <row r="210" s="115" customFormat="1" ht="18" customHeight="1"/>
    <row r="211" s="115" customFormat="1" ht="18" customHeight="1"/>
    <row r="212" s="115" customFormat="1" ht="18" customHeight="1"/>
    <row r="213" s="115" customFormat="1" ht="18" customHeight="1"/>
    <row r="214" s="115" customFormat="1" ht="18" customHeight="1"/>
    <row r="215" s="115" customFormat="1" ht="18" customHeight="1"/>
    <row r="216" s="115" customFormat="1" ht="18" customHeight="1"/>
    <row r="217" s="115" customFormat="1" ht="18" customHeight="1"/>
    <row r="218" s="115" customFormat="1" ht="18" customHeight="1"/>
    <row r="219" s="115" customFormat="1" ht="18" customHeight="1"/>
    <row r="220" s="115" customFormat="1" ht="18" customHeight="1"/>
    <row r="221" s="115" customFormat="1" ht="18" customHeight="1"/>
    <row r="222" s="115" customFormat="1" ht="18" customHeight="1"/>
    <row r="223" s="115" customFormat="1" ht="18" customHeight="1"/>
    <row r="224" s="115" customFormat="1" ht="18" customHeight="1"/>
    <row r="225" s="115" customFormat="1" ht="18" customHeight="1"/>
    <row r="226" s="115" customFormat="1" ht="18" customHeight="1"/>
    <row r="227" s="115" customFormat="1" ht="18" customHeight="1"/>
    <row r="228" s="115" customFormat="1" ht="18" customHeight="1"/>
    <row r="229" s="115" customFormat="1" ht="18" customHeight="1"/>
    <row r="230" s="115" customFormat="1" ht="18" customHeight="1"/>
    <row r="231" s="115" customFormat="1" ht="18" customHeight="1"/>
    <row r="232" s="115" customFormat="1" ht="18" customHeight="1"/>
    <row r="233" s="115" customFormat="1" ht="18" customHeight="1"/>
    <row r="234" s="115" customFormat="1" ht="18" customHeight="1"/>
    <row r="235" s="115" customFormat="1" ht="18" customHeight="1"/>
    <row r="236" s="115" customFormat="1" ht="18" customHeight="1"/>
    <row r="237" s="115" customFormat="1" ht="18" customHeight="1"/>
    <row r="238" s="115" customFormat="1" ht="18" customHeight="1"/>
    <row r="239" s="115" customFormat="1" ht="18" customHeight="1"/>
    <row r="240" s="115" customFormat="1" ht="18" customHeight="1"/>
    <row r="241" s="115" customFormat="1" ht="18" customHeight="1"/>
    <row r="242" s="115" customFormat="1" ht="18" customHeight="1"/>
    <row r="243" s="115" customFormat="1" ht="18" customHeight="1"/>
    <row r="244" s="115" customFormat="1" ht="18" customHeight="1"/>
    <row r="245" s="115" customFormat="1" ht="18" customHeight="1"/>
    <row r="246" s="115" customFormat="1" ht="18" customHeight="1"/>
    <row r="247" s="115" customFormat="1" ht="18" customHeight="1"/>
    <row r="248" s="115" customFormat="1" ht="18" customHeight="1"/>
    <row r="249" s="115" customFormat="1" ht="18" customHeight="1"/>
    <row r="250" s="115" customFormat="1" ht="18" customHeight="1"/>
    <row r="251" s="115" customFormat="1" ht="18" customHeight="1"/>
    <row r="252" s="115" customFormat="1" ht="18" customHeight="1"/>
    <row r="253" s="115" customFormat="1" ht="18" customHeight="1"/>
    <row r="254" s="115" customFormat="1" ht="18" customHeight="1"/>
    <row r="255" s="115" customFormat="1" ht="18" customHeight="1"/>
    <row r="256" s="115" customFormat="1" ht="18" customHeight="1"/>
    <row r="257" s="115" customFormat="1" ht="18" customHeight="1"/>
    <row r="258" s="115" customFormat="1" ht="18" customHeight="1"/>
    <row r="259" s="115" customFormat="1" ht="18" customHeight="1"/>
    <row r="260" s="115" customFormat="1" ht="18" customHeight="1"/>
    <row r="261" s="115" customFormat="1" ht="18" customHeight="1"/>
    <row r="262" s="115" customFormat="1" ht="18" customHeight="1"/>
    <row r="263" s="115" customFormat="1" ht="18" customHeight="1"/>
    <row r="264" s="115" customFormat="1" ht="18" customHeight="1"/>
    <row r="265" s="115" customFormat="1" ht="18" customHeight="1"/>
    <row r="266" s="115" customFormat="1" ht="18" customHeight="1"/>
    <row r="267" s="115" customFormat="1" ht="18" customHeight="1"/>
    <row r="268" s="115" customFormat="1" ht="18" customHeight="1"/>
    <row r="269" s="115" customFormat="1" ht="18" customHeight="1"/>
    <row r="270" s="115" customFormat="1" ht="18" customHeight="1"/>
    <row r="271" s="115" customFormat="1" ht="18" customHeight="1"/>
    <row r="272" s="115" customFormat="1" ht="18" customHeight="1"/>
    <row r="273" s="115" customFormat="1" ht="18" customHeight="1"/>
    <row r="274" s="115" customFormat="1" ht="18" customHeight="1"/>
    <row r="275" s="115" customFormat="1" ht="18" customHeight="1"/>
    <row r="276" s="115" customFormat="1" ht="18" customHeight="1"/>
    <row r="277" s="115" customFormat="1" ht="18" customHeight="1"/>
    <row r="278" s="115" customFormat="1" ht="18" customHeight="1"/>
    <row r="279" s="115" customFormat="1" ht="18" customHeight="1"/>
    <row r="280" s="115" customFormat="1" ht="18" customHeight="1"/>
    <row r="281" s="115" customFormat="1" ht="18" customHeight="1"/>
    <row r="282" s="115" customFormat="1" ht="18" customHeight="1"/>
    <row r="283" s="115" customFormat="1" ht="18" customHeight="1"/>
    <row r="284" s="115" customFormat="1" ht="18" customHeight="1"/>
    <row r="285" s="115" customFormat="1" ht="18" customHeight="1"/>
    <row r="286" s="115" customFormat="1" ht="18" customHeight="1"/>
    <row r="287" s="115" customFormat="1" ht="18" customHeight="1"/>
    <row r="288" s="115" customFormat="1" ht="18" customHeight="1"/>
    <row r="289" s="115" customFormat="1" ht="18" customHeight="1"/>
    <row r="290" s="115" customFormat="1" ht="18" customHeight="1"/>
    <row r="291" s="115" customFormat="1" ht="18" customHeight="1"/>
    <row r="292" s="115" customFormat="1" ht="18" customHeight="1"/>
    <row r="293" s="115" customFormat="1" ht="18" customHeight="1"/>
    <row r="294" s="115" customFormat="1" ht="18" customHeight="1"/>
    <row r="295" s="115" customFormat="1" ht="18" customHeight="1"/>
    <row r="296" s="115" customFormat="1" ht="18" customHeight="1"/>
    <row r="297" s="115" customFormat="1" ht="18" customHeight="1"/>
    <row r="298" s="115" customFormat="1" ht="18" customHeight="1"/>
    <row r="299" s="115" customFormat="1" ht="18" customHeight="1"/>
    <row r="300" s="115" customFormat="1" ht="18" customHeight="1"/>
    <row r="301" s="115" customFormat="1" ht="18" customHeight="1"/>
    <row r="302" s="115" customFormat="1" ht="18" customHeight="1"/>
    <row r="303" s="115" customFormat="1" ht="18" customHeight="1"/>
    <row r="304" s="115" customFormat="1" ht="18" customHeight="1"/>
    <row r="305" s="115" customFormat="1" ht="18" customHeight="1"/>
    <row r="306" s="115" customFormat="1" ht="18" customHeight="1"/>
    <row r="307" s="115" customFormat="1" ht="18" customHeight="1"/>
    <row r="308" s="115" customFormat="1" ht="18" customHeight="1"/>
    <row r="309" s="115" customFormat="1" ht="18" customHeight="1"/>
    <row r="310" s="115" customFormat="1" ht="18" customHeight="1"/>
    <row r="311" s="115" customFormat="1" ht="18" customHeight="1"/>
    <row r="312" s="115" customFormat="1" ht="18" customHeight="1"/>
    <row r="313" s="115" customFormat="1" ht="18" customHeight="1"/>
    <row r="314" s="115" customFormat="1" ht="18" customHeight="1"/>
    <row r="315" s="115" customFormat="1" ht="18" customHeight="1"/>
    <row r="316" s="115" customFormat="1" ht="18" customHeight="1"/>
    <row r="317" s="115" customFormat="1" ht="18" customHeight="1"/>
    <row r="318" s="115" customFormat="1" ht="18" customHeight="1"/>
    <row r="319" s="115" customFormat="1" ht="18" customHeight="1"/>
    <row r="320" s="115" customFormat="1" ht="18" customHeight="1"/>
    <row r="321" s="115" customFormat="1" ht="18" customHeight="1"/>
    <row r="322" s="115" customFormat="1" ht="18" customHeight="1"/>
    <row r="323" s="115" customFormat="1" ht="18" customHeight="1"/>
    <row r="324" s="115" customFormat="1" ht="18" customHeight="1"/>
    <row r="325" s="115" customFormat="1" ht="18" customHeight="1"/>
    <row r="326" s="115" customFormat="1" ht="18" customHeight="1"/>
    <row r="327" s="115" customFormat="1" ht="18" customHeight="1"/>
    <row r="328" s="115" customFormat="1" ht="18" customHeight="1"/>
    <row r="329" s="115" customFormat="1" ht="18" customHeight="1"/>
    <row r="330" s="115" customFormat="1" ht="18" customHeight="1"/>
    <row r="331" s="115" customFormat="1" ht="18" customHeight="1"/>
    <row r="332" s="115" customFormat="1" ht="18" customHeight="1"/>
    <row r="333" s="115" customFormat="1" ht="18" customHeight="1"/>
    <row r="334" s="115" customFormat="1" ht="18" customHeight="1"/>
    <row r="335" s="115" customFormat="1" ht="18" customHeight="1"/>
    <row r="336" s="115" customFormat="1" ht="18" customHeight="1"/>
    <row r="337" s="115" customFormat="1" ht="18" customHeight="1"/>
    <row r="338" s="115" customFormat="1" ht="18" customHeight="1"/>
    <row r="339" s="115" customFormat="1" ht="18" customHeight="1"/>
    <row r="340" s="115" customFormat="1" ht="18" customHeight="1"/>
    <row r="341" s="115" customFormat="1" ht="18" customHeight="1"/>
    <row r="342" s="115" customFormat="1" ht="18" customHeight="1"/>
    <row r="343" s="115" customFormat="1" ht="18" customHeight="1"/>
    <row r="344" s="115" customFormat="1" ht="18" customHeight="1"/>
    <row r="345" s="115" customFormat="1" ht="18" customHeight="1"/>
    <row r="346" s="115" customFormat="1" ht="18" customHeight="1"/>
    <row r="347" s="115" customFormat="1" ht="18" customHeight="1"/>
    <row r="348" s="115" customFormat="1" ht="18" customHeight="1"/>
    <row r="349" s="115" customFormat="1" ht="18" customHeight="1"/>
    <row r="350" s="115" customFormat="1" ht="18" customHeight="1"/>
    <row r="351" s="115" customFormat="1" ht="18" customHeight="1"/>
    <row r="352" s="115" customFormat="1" ht="18" customHeight="1"/>
    <row r="353" s="115" customFormat="1" ht="18" customHeight="1"/>
    <row r="354" s="115" customFormat="1" ht="18" customHeight="1"/>
    <row r="355" s="115" customFormat="1" ht="18" customHeight="1"/>
    <row r="356" s="115" customFormat="1" ht="18" customHeight="1"/>
    <row r="357" s="115" customFormat="1" ht="18" customHeight="1"/>
    <row r="358" s="115" customFormat="1" ht="18" customHeight="1"/>
    <row r="359" s="115" customFormat="1" ht="18" customHeight="1"/>
    <row r="360" s="115" customFormat="1" ht="18" customHeight="1"/>
    <row r="361" s="115" customFormat="1" ht="18" customHeight="1"/>
    <row r="362" s="115" customFormat="1" ht="18" customHeight="1"/>
    <row r="363" s="115" customFormat="1" ht="18" customHeight="1"/>
    <row r="364" s="115" customFormat="1" ht="18" customHeight="1"/>
    <row r="365" s="115" customFormat="1" ht="18" customHeight="1"/>
    <row r="366" s="115" customFormat="1" ht="18" customHeight="1"/>
    <row r="367" s="115" customFormat="1" ht="18" customHeight="1"/>
    <row r="368" s="115" customFormat="1" ht="18" customHeight="1"/>
    <row r="369" s="115" customFormat="1" ht="18" customHeight="1"/>
    <row r="370" s="115" customFormat="1" ht="18" customHeight="1"/>
    <row r="371" s="115" customFormat="1" ht="18" customHeight="1"/>
    <row r="372" s="115" customFormat="1" ht="18" customHeight="1"/>
    <row r="373" s="115" customFormat="1" ht="18" customHeight="1"/>
    <row r="374" s="115" customFormat="1" ht="18" customHeight="1"/>
    <row r="375" s="115" customFormat="1" ht="18" customHeight="1"/>
    <row r="376" s="115" customFormat="1" ht="18" customHeight="1"/>
    <row r="377" s="115" customFormat="1" ht="18" customHeight="1"/>
    <row r="378" s="115" customFormat="1" ht="18" customHeight="1"/>
    <row r="379" s="115" customFormat="1" ht="18" customHeight="1"/>
    <row r="380" s="115" customFormat="1" ht="18" customHeight="1"/>
    <row r="381" s="115" customFormat="1" ht="18" customHeight="1"/>
    <row r="382" s="115" customFormat="1" ht="18" customHeight="1"/>
    <row r="383" s="115" customFormat="1" ht="18" customHeight="1"/>
    <row r="384" s="115" customFormat="1" ht="18" customHeight="1"/>
    <row r="385" s="115" customFormat="1" ht="18" customHeight="1"/>
    <row r="386" s="115" customFormat="1" ht="18" customHeight="1"/>
    <row r="387" s="115" customFormat="1" ht="18" customHeight="1"/>
    <row r="388" s="115" customFormat="1" ht="18" customHeight="1"/>
    <row r="389" s="115" customFormat="1" ht="18" customHeight="1"/>
    <row r="390" s="115" customFormat="1" ht="18" customHeight="1"/>
    <row r="391" s="115" customFormat="1" ht="18" customHeight="1"/>
    <row r="392" s="115" customFormat="1" ht="18" customHeight="1"/>
    <row r="393" s="115" customFormat="1" ht="18" customHeight="1"/>
    <row r="394" s="115" customFormat="1" ht="18" customHeight="1"/>
    <row r="395" s="115" customFormat="1" ht="18" customHeight="1"/>
    <row r="396" s="115" customFormat="1" ht="18" customHeight="1"/>
    <row r="397" s="115" customFormat="1" ht="18" customHeight="1"/>
    <row r="398" s="115" customFormat="1" ht="18" customHeight="1"/>
    <row r="399" s="115" customFormat="1" ht="18" customHeight="1"/>
    <row r="400" s="115" customFormat="1" ht="18" customHeight="1"/>
    <row r="401" s="115" customFormat="1" ht="18" customHeight="1"/>
    <row r="402" s="115" customFormat="1" ht="18" customHeight="1"/>
    <row r="403" s="115" customFormat="1" ht="18" customHeight="1"/>
    <row r="404" s="115" customFormat="1" ht="18" customHeight="1"/>
    <row r="405" s="115" customFormat="1" ht="18" customHeight="1"/>
    <row r="406" s="115" customFormat="1" ht="18" customHeight="1"/>
    <row r="407" s="115" customFormat="1" ht="18" customHeight="1"/>
    <row r="408" s="115" customFormat="1" ht="18" customHeight="1"/>
    <row r="409" s="115" customFormat="1" ht="18" customHeight="1"/>
    <row r="410" s="115" customFormat="1" ht="18" customHeight="1"/>
    <row r="411" s="115" customFormat="1" ht="18" customHeight="1"/>
    <row r="412" s="115" customFormat="1" ht="18" customHeight="1"/>
    <row r="413" s="115" customFormat="1" ht="18" customHeight="1"/>
    <row r="414" s="115" customFormat="1" ht="18" customHeight="1"/>
    <row r="415" s="115" customFormat="1" ht="18" customHeight="1"/>
    <row r="416" s="115" customFormat="1" ht="18" customHeight="1"/>
    <row r="417" s="115" customFormat="1" ht="18" customHeight="1"/>
    <row r="418" s="115" customFormat="1" ht="18" customHeight="1"/>
    <row r="419" s="115" customFormat="1" ht="18" customHeight="1"/>
    <row r="420" s="115" customFormat="1" ht="18" customHeight="1"/>
    <row r="421" s="115" customFormat="1" ht="18" customHeight="1"/>
    <row r="422" s="115" customFormat="1" ht="18" customHeight="1"/>
    <row r="423" s="115" customFormat="1" ht="18" customHeight="1"/>
    <row r="424" s="115" customFormat="1" ht="18" customHeight="1"/>
    <row r="425" s="115" customFormat="1" ht="18" customHeight="1"/>
    <row r="426" s="115" customFormat="1" ht="18" customHeight="1"/>
    <row r="427" s="115" customFormat="1" ht="18" customHeight="1"/>
    <row r="428" s="115" customFormat="1" ht="18" customHeight="1"/>
    <row r="429" s="115" customFormat="1" ht="18" customHeight="1"/>
    <row r="430" s="115" customFormat="1" ht="18" customHeight="1"/>
    <row r="431" s="115" customFormat="1" ht="18" customHeight="1"/>
    <row r="432" s="115" customFormat="1" ht="18" customHeight="1"/>
    <row r="433" s="115" customFormat="1" ht="18" customHeight="1"/>
    <row r="434" s="115" customFormat="1" ht="18" customHeight="1"/>
    <row r="435" s="115" customFormat="1" ht="18" customHeight="1"/>
    <row r="436" s="115" customFormat="1" ht="18" customHeight="1"/>
    <row r="437" s="115" customFormat="1" ht="18" customHeight="1"/>
    <row r="438" s="115" customFormat="1" ht="18" customHeight="1"/>
    <row r="439" s="115" customFormat="1" ht="18" customHeight="1"/>
    <row r="440" s="115" customFormat="1" ht="18" customHeight="1"/>
    <row r="441" s="115" customFormat="1" ht="18" customHeight="1"/>
    <row r="442" s="115" customFormat="1" ht="18" customHeight="1"/>
    <row r="443" s="115" customFormat="1" ht="18" customHeight="1"/>
    <row r="444" s="115" customFormat="1" ht="18" customHeight="1"/>
    <row r="445" s="115" customFormat="1" ht="18" customHeight="1"/>
    <row r="446" s="115" customFormat="1" ht="18" customHeight="1"/>
    <row r="447" s="115" customFormat="1" ht="18" customHeight="1"/>
    <row r="448" s="115" customFormat="1" ht="18" customHeight="1"/>
    <row r="449" s="115" customFormat="1" ht="18" customHeight="1"/>
    <row r="450" s="115" customFormat="1" ht="18" customHeight="1"/>
    <row r="451" s="115" customFormat="1" ht="18" customHeight="1"/>
    <row r="452" s="115" customFormat="1" ht="18" customHeight="1"/>
    <row r="453" s="115" customFormat="1" ht="18" customHeight="1"/>
    <row r="454" s="115" customFormat="1" ht="18" customHeight="1"/>
    <row r="455" s="115" customFormat="1" ht="18" customHeight="1"/>
    <row r="456" s="115" customFormat="1" ht="18" customHeight="1"/>
    <row r="457" s="115" customFormat="1" ht="18" customHeight="1"/>
    <row r="458" s="115" customFormat="1" ht="18" customHeight="1"/>
    <row r="459" s="115" customFormat="1" ht="18" customHeight="1"/>
    <row r="460" s="115" customFormat="1" ht="18" customHeight="1"/>
    <row r="461" s="115" customFormat="1" ht="18" customHeight="1"/>
    <row r="462" s="115" customFormat="1" ht="18" customHeight="1"/>
    <row r="463" s="115" customFormat="1" ht="18" customHeight="1"/>
    <row r="464" s="115" customFormat="1" ht="18" customHeight="1"/>
    <row r="465" s="115" customFormat="1" ht="18" customHeight="1"/>
    <row r="466" s="115" customFormat="1" ht="18" customHeight="1"/>
    <row r="467" s="115" customFormat="1" ht="18" customHeight="1"/>
    <row r="468" s="115" customFormat="1" ht="18" customHeight="1"/>
    <row r="469" s="115" customFormat="1" ht="18" customHeight="1"/>
    <row r="470" s="115" customFormat="1" ht="18" customHeight="1"/>
    <row r="471" s="115" customFormat="1" ht="18" customHeight="1"/>
    <row r="472" s="115" customFormat="1" ht="18" customHeight="1"/>
    <row r="473" s="115" customFormat="1" ht="18" customHeight="1"/>
    <row r="474" s="115" customFormat="1" ht="18" customHeight="1"/>
    <row r="475" s="115" customFormat="1" ht="18" customHeight="1"/>
    <row r="476" s="115" customFormat="1" ht="18" customHeight="1"/>
    <row r="477" s="115" customFormat="1" ht="18" customHeight="1"/>
    <row r="478" s="115" customFormat="1" ht="18" customHeight="1"/>
    <row r="479" s="115" customFormat="1" ht="18" customHeight="1"/>
    <row r="480" s="115" customFormat="1" ht="18" customHeight="1"/>
    <row r="481" s="115" customFormat="1" ht="18" customHeight="1"/>
    <row r="482" s="115" customFormat="1" ht="18" customHeight="1"/>
    <row r="483" s="115" customFormat="1" ht="18" customHeight="1"/>
    <row r="484" s="115" customFormat="1" ht="18" customHeight="1"/>
    <row r="485" s="115" customFormat="1" ht="18" customHeight="1"/>
    <row r="486" s="115" customFormat="1" ht="18" customHeight="1"/>
    <row r="487" s="115" customFormat="1" ht="18" customHeight="1"/>
    <row r="488" s="115" customFormat="1" ht="18" customHeight="1"/>
    <row r="489" s="115" customFormat="1" ht="18" customHeight="1"/>
    <row r="490" s="115" customFormat="1" ht="18" customHeight="1"/>
    <row r="491" s="115" customFormat="1" ht="18" customHeight="1"/>
    <row r="492" s="115" customFormat="1" ht="18" customHeight="1"/>
    <row r="493" s="115" customFormat="1" ht="18" customHeight="1"/>
    <row r="494" s="115" customFormat="1" ht="18" customHeight="1"/>
    <row r="495" s="115" customFormat="1" ht="18" customHeight="1"/>
    <row r="496" s="115" customFormat="1" ht="18" customHeight="1"/>
    <row r="497" s="115" customFormat="1" ht="18" customHeight="1"/>
    <row r="498" s="115" customFormat="1" ht="18" customHeight="1"/>
    <row r="499" s="115" customFormat="1" ht="18" customHeight="1"/>
    <row r="500" s="115" customFormat="1" ht="18" customHeight="1"/>
    <row r="501" s="115" customFormat="1" ht="18" customHeight="1"/>
    <row r="502" s="115" customFormat="1" ht="18" customHeight="1"/>
    <row r="503" s="115" customFormat="1" ht="18" customHeight="1"/>
    <row r="504" s="115" customFormat="1" ht="18" customHeight="1"/>
    <row r="505" s="115" customFormat="1" ht="18" customHeight="1"/>
    <row r="506" s="115" customFormat="1" ht="18" customHeight="1"/>
    <row r="507" s="115" customFormat="1" ht="18" customHeight="1"/>
    <row r="508" s="115" customFormat="1" ht="18" customHeight="1"/>
    <row r="509" s="115" customFormat="1" ht="18" customHeight="1"/>
    <row r="510" s="115" customFormat="1" ht="18" customHeight="1"/>
    <row r="511" s="115" customFormat="1" ht="18" customHeight="1"/>
    <row r="512" s="115" customFormat="1" ht="18" customHeight="1"/>
    <row r="513" s="115" customFormat="1" ht="18" customHeight="1"/>
    <row r="514" s="115" customFormat="1" ht="18" customHeight="1"/>
    <row r="515" s="115" customFormat="1" ht="18" customHeight="1"/>
    <row r="516" s="115" customFormat="1" ht="18" customHeight="1"/>
    <row r="517" s="115" customFormat="1" ht="18" customHeight="1"/>
    <row r="518" s="115" customFormat="1" ht="18" customHeight="1"/>
    <row r="519" s="115" customFormat="1" ht="18" customHeight="1"/>
    <row r="520" s="115" customFormat="1" ht="18" customHeight="1"/>
    <row r="521" s="115" customFormat="1" ht="18" customHeight="1"/>
    <row r="522" s="115" customFormat="1" ht="18" customHeight="1"/>
    <row r="523" s="115" customFormat="1" ht="18" customHeight="1"/>
    <row r="524" s="115" customFormat="1" ht="18" customHeight="1"/>
    <row r="525" s="115" customFormat="1" ht="18" customHeight="1"/>
    <row r="526" s="115" customFormat="1" ht="18" customHeight="1"/>
    <row r="527" s="115" customFormat="1" ht="18" customHeight="1"/>
    <row r="528" s="115" customFormat="1" ht="18" customHeight="1"/>
    <row r="529" s="115" customFormat="1" ht="18" customHeight="1"/>
    <row r="530" s="115" customFormat="1" ht="18" customHeight="1"/>
    <row r="531" s="115" customFormat="1" ht="18" customHeight="1"/>
    <row r="532" s="115" customFormat="1" ht="18" customHeight="1"/>
    <row r="533" s="115" customFormat="1" ht="18" customHeight="1"/>
    <row r="534" s="115" customFormat="1" ht="18" customHeight="1"/>
    <row r="535" s="115" customFormat="1" ht="18" customHeight="1"/>
    <row r="536" s="115" customFormat="1" ht="18" customHeight="1"/>
    <row r="537" s="115" customFormat="1" ht="18" customHeight="1"/>
    <row r="538" s="115" customFormat="1" ht="18" customHeight="1"/>
    <row r="539" s="115" customFormat="1" ht="18" customHeight="1"/>
    <row r="540" s="115" customFormat="1" ht="18" customHeight="1"/>
    <row r="541" s="115" customFormat="1" ht="18" customHeight="1"/>
    <row r="542" s="115" customFormat="1" ht="18" customHeight="1"/>
    <row r="543" s="115" customFormat="1" ht="18" customHeight="1"/>
    <row r="544" s="115" customFormat="1" ht="18" customHeight="1"/>
    <row r="545" s="115" customFormat="1" ht="18" customHeight="1"/>
    <row r="546" s="115" customFormat="1" ht="18" customHeight="1"/>
    <row r="547" s="115" customFormat="1" ht="18" customHeight="1"/>
    <row r="548" s="115" customFormat="1" ht="18" customHeight="1"/>
    <row r="549" s="115" customFormat="1" ht="18" customHeight="1"/>
    <row r="550" s="115" customFormat="1" ht="18" customHeight="1"/>
    <row r="551" s="115" customFormat="1" ht="18" customHeight="1"/>
    <row r="552" s="115" customFormat="1" ht="18" customHeight="1"/>
    <row r="553" s="115" customFormat="1" ht="18" customHeight="1"/>
    <row r="554" s="115" customFormat="1" ht="18" customHeight="1"/>
    <row r="555" s="115" customFormat="1" ht="18" customHeight="1"/>
    <row r="556" s="115" customFormat="1" ht="18" customHeight="1"/>
    <row r="557" s="115" customFormat="1" ht="18" customHeight="1"/>
    <row r="558" s="115" customFormat="1" ht="18" customHeight="1"/>
    <row r="559" s="115" customFormat="1" ht="18" customHeight="1"/>
    <row r="560" s="115" customFormat="1" ht="18" customHeight="1"/>
    <row r="561" s="115" customFormat="1" ht="18" customHeight="1"/>
    <row r="562" s="115" customFormat="1" ht="18" customHeight="1"/>
    <row r="563" s="115" customFormat="1" ht="18" customHeight="1"/>
    <row r="564" s="115" customFormat="1" ht="18" customHeight="1"/>
    <row r="565" s="115" customFormat="1" ht="18" customHeight="1"/>
    <row r="566" s="115" customFormat="1" ht="18" customHeight="1"/>
    <row r="567" s="115" customFormat="1" ht="18" customHeight="1"/>
    <row r="568" s="115" customFormat="1" ht="18" customHeight="1"/>
    <row r="569" s="115" customFormat="1" ht="18" customHeight="1"/>
    <row r="570" s="115" customFormat="1" ht="18" customHeight="1"/>
    <row r="571" s="115" customFormat="1" ht="18" customHeight="1"/>
    <row r="572" s="115" customFormat="1" ht="18" customHeight="1"/>
    <row r="573" s="115" customFormat="1" ht="18" customHeight="1"/>
    <row r="574" s="115" customFormat="1" ht="18" customHeight="1"/>
    <row r="575" s="115" customFormat="1" ht="18" customHeight="1"/>
    <row r="576" s="115" customFormat="1" ht="18" customHeight="1"/>
    <row r="577" s="115" customFormat="1" ht="18" customHeight="1"/>
    <row r="578" s="115" customFormat="1" ht="18" customHeight="1"/>
    <row r="579" s="115" customFormat="1" ht="18" customHeight="1"/>
    <row r="580" s="115" customFormat="1" ht="18" customHeight="1"/>
    <row r="581" s="115" customFormat="1" ht="18" customHeight="1"/>
    <row r="582" s="115" customFormat="1" ht="18" customHeight="1"/>
    <row r="583" s="115" customFormat="1" ht="18" customHeight="1"/>
    <row r="584" s="115" customFormat="1" ht="18" customHeight="1"/>
    <row r="585" s="115" customFormat="1" ht="18" customHeight="1"/>
    <row r="586" s="115" customFormat="1" ht="18" customHeight="1"/>
    <row r="587" s="115" customFormat="1" ht="18" customHeight="1"/>
    <row r="588" s="115" customFormat="1" ht="18" customHeight="1"/>
    <row r="589" s="115" customFormat="1" ht="18" customHeight="1"/>
    <row r="590" s="115" customFormat="1" ht="18" customHeight="1"/>
    <row r="591" s="115" customFormat="1" ht="18" customHeight="1"/>
    <row r="592" s="115" customFormat="1" ht="18" customHeight="1"/>
    <row r="593" s="115" customFormat="1" ht="18" customHeight="1"/>
    <row r="594" s="115" customFormat="1" ht="18" customHeight="1"/>
    <row r="595" s="115" customFormat="1" ht="18" customHeight="1"/>
    <row r="596" s="115" customFormat="1" ht="18" customHeight="1"/>
    <row r="597" s="115" customFormat="1" ht="18" customHeight="1"/>
    <row r="598" s="115" customFormat="1" ht="18" customHeight="1"/>
    <row r="599" s="115" customFormat="1" ht="18" customHeight="1"/>
    <row r="600" s="115" customFormat="1" ht="18" customHeight="1"/>
    <row r="601" s="115" customFormat="1" ht="18" customHeight="1"/>
    <row r="602" s="115" customFormat="1" ht="18" customHeight="1"/>
    <row r="603" s="115" customFormat="1" ht="18" customHeight="1"/>
    <row r="604" s="115" customFormat="1" ht="18" customHeight="1"/>
    <row r="605" s="115" customFormat="1" ht="18" customHeight="1"/>
    <row r="606" s="115" customFormat="1" ht="18" customHeight="1"/>
    <row r="607" s="115" customFormat="1" ht="18" customHeight="1"/>
    <row r="608" s="115" customFormat="1" ht="18" customHeight="1"/>
    <row r="609" s="115" customFormat="1" ht="18" customHeight="1"/>
    <row r="610" s="115" customFormat="1" ht="18" customHeight="1"/>
    <row r="611" s="115" customFormat="1" ht="18" customHeight="1"/>
    <row r="612" s="115" customFormat="1" ht="18" customHeight="1"/>
    <row r="613" s="115" customFormat="1" ht="18" customHeight="1"/>
    <row r="614" s="115" customFormat="1" ht="18" customHeight="1"/>
    <row r="615" s="115" customFormat="1" ht="18" customHeight="1"/>
    <row r="616" s="115" customFormat="1" ht="18" customHeight="1"/>
    <row r="617" s="115" customFormat="1" ht="18" customHeight="1"/>
    <row r="618" s="115" customFormat="1" ht="18" customHeight="1"/>
    <row r="619" s="115" customFormat="1" ht="18" customHeight="1"/>
    <row r="620" s="115" customFormat="1" ht="18" customHeight="1"/>
    <row r="621" s="115" customFormat="1" ht="18" customHeight="1"/>
    <row r="622" s="115" customFormat="1" ht="18" customHeight="1"/>
    <row r="623" s="115" customFormat="1" ht="18" customHeight="1"/>
    <row r="624" s="115" customFormat="1" ht="18" customHeight="1"/>
    <row r="625" s="115" customFormat="1" ht="18" customHeight="1"/>
    <row r="626" s="115" customFormat="1" ht="18" customHeight="1"/>
    <row r="627" s="115" customFormat="1" ht="18" customHeight="1"/>
    <row r="628" s="115" customFormat="1" ht="18" customHeight="1"/>
    <row r="629" s="115" customFormat="1" ht="18" customHeight="1"/>
    <row r="630" s="115" customFormat="1" ht="18" customHeight="1"/>
    <row r="631" s="115" customFormat="1" ht="18" customHeight="1"/>
    <row r="632" s="115" customFormat="1" ht="18" customHeight="1"/>
    <row r="633" s="115" customFormat="1" ht="18" customHeight="1"/>
    <row r="634" s="115" customFormat="1" ht="18" customHeight="1"/>
    <row r="635" s="115" customFormat="1" ht="18" customHeight="1"/>
    <row r="636" s="115" customFormat="1" ht="18" customHeight="1"/>
    <row r="637" s="115" customFormat="1" ht="18" customHeight="1"/>
    <row r="638" s="115" customFormat="1" ht="18" customHeight="1"/>
    <row r="639" s="115" customFormat="1" ht="18" customHeight="1"/>
    <row r="640" s="115" customFormat="1" ht="18" customHeight="1"/>
    <row r="641" s="115" customFormat="1" ht="18" customHeight="1"/>
    <row r="642" s="115" customFormat="1" ht="18" customHeight="1"/>
    <row r="643" s="115" customFormat="1" ht="18" customHeight="1"/>
    <row r="644" s="115" customFormat="1" ht="18" customHeight="1"/>
    <row r="645" s="115" customFormat="1" ht="18" customHeight="1"/>
    <row r="646" s="115" customFormat="1" ht="18" customHeight="1"/>
    <row r="647" s="115" customFormat="1" ht="18" customHeight="1"/>
    <row r="648" s="115" customFormat="1" ht="18" customHeight="1"/>
    <row r="649" s="115" customFormat="1" ht="18" customHeight="1"/>
    <row r="650" s="115" customFormat="1" ht="18" customHeight="1"/>
    <row r="651" s="115" customFormat="1" ht="18" customHeight="1"/>
    <row r="652" s="115" customFormat="1" ht="18" customHeight="1"/>
    <row r="653" s="115" customFormat="1" ht="18" customHeight="1"/>
    <row r="654" s="115" customFormat="1" ht="18" customHeight="1"/>
    <row r="655" s="115" customFormat="1" ht="18" customHeight="1"/>
    <row r="656" s="115" customFormat="1" ht="18" customHeight="1"/>
    <row r="657" s="115" customFormat="1" ht="18" customHeight="1"/>
    <row r="658" s="115" customFormat="1" ht="18" customHeight="1"/>
    <row r="659" s="115" customFormat="1" ht="18" customHeight="1"/>
    <row r="660" s="115" customFormat="1" ht="18" customHeight="1"/>
    <row r="661" s="115" customFormat="1" ht="18" customHeight="1"/>
    <row r="662" s="115" customFormat="1" ht="18" customHeight="1"/>
    <row r="663" s="115" customFormat="1" ht="18" customHeight="1"/>
    <row r="664" s="115" customFormat="1" ht="18" customHeight="1"/>
    <row r="665" s="115" customFormat="1" ht="18" customHeight="1"/>
    <row r="666" s="115" customFormat="1" ht="18" customHeight="1"/>
    <row r="667" s="115" customFormat="1" ht="18" customHeight="1"/>
    <row r="668" s="115" customFormat="1" ht="18" customHeight="1"/>
    <row r="669" s="115" customFormat="1" ht="18" customHeight="1"/>
    <row r="670" s="115" customFormat="1" ht="18" customHeight="1"/>
    <row r="671" s="115" customFormat="1" ht="18" customHeight="1"/>
    <row r="672" s="115" customFormat="1" ht="18" customHeight="1"/>
    <row r="673" s="115" customFormat="1" ht="18" customHeight="1"/>
    <row r="674" s="115" customFormat="1" ht="18" customHeight="1"/>
    <row r="675" s="115" customFormat="1" ht="18" customHeight="1"/>
    <row r="676" s="115" customFormat="1" ht="18" customHeight="1"/>
    <row r="677" s="115" customFormat="1" ht="18" customHeight="1"/>
    <row r="678" s="115" customFormat="1" ht="18" customHeight="1"/>
    <row r="679" s="115" customFormat="1" ht="18" customHeight="1"/>
    <row r="680" s="115" customFormat="1" ht="18" customHeight="1"/>
    <row r="681" s="115" customFormat="1" ht="18" customHeight="1"/>
    <row r="682" s="115" customFormat="1" ht="18" customHeight="1"/>
    <row r="683" s="115" customFormat="1" ht="18" customHeight="1"/>
    <row r="684" s="115" customFormat="1" ht="18" customHeight="1"/>
    <row r="685" s="115" customFormat="1" ht="18" customHeight="1"/>
    <row r="686" s="115" customFormat="1" ht="18" customHeight="1"/>
    <row r="687" s="115" customFormat="1" ht="18" customHeight="1"/>
    <row r="688" s="115" customFormat="1" ht="18" customHeight="1"/>
    <row r="689" s="115" customFormat="1" ht="18" customHeight="1"/>
    <row r="690" s="115" customFormat="1" ht="18" customHeight="1"/>
    <row r="691" s="115" customFormat="1" ht="18" customHeight="1"/>
    <row r="692" s="115" customFormat="1" ht="18" customHeight="1"/>
    <row r="693" s="115" customFormat="1" ht="18" customHeight="1"/>
    <row r="694" s="115" customFormat="1" ht="18" customHeight="1"/>
    <row r="695" s="115" customFormat="1" ht="18" customHeight="1"/>
    <row r="696" s="115" customFormat="1" ht="18" customHeight="1"/>
    <row r="697" s="115" customFormat="1" ht="18" customHeight="1"/>
    <row r="698" s="115" customFormat="1" ht="18" customHeight="1"/>
    <row r="699" s="115" customFormat="1" ht="18" customHeight="1"/>
    <row r="700" s="115" customFormat="1" ht="18" customHeight="1"/>
    <row r="701" s="115" customFormat="1" ht="18" customHeight="1"/>
    <row r="702" s="115" customFormat="1" ht="18" customHeight="1"/>
    <row r="703" s="115" customFormat="1" ht="18" customHeight="1"/>
    <row r="704" s="115" customFormat="1" ht="18" customHeight="1"/>
    <row r="705" s="115" customFormat="1" ht="18" customHeight="1"/>
    <row r="706" s="115" customFormat="1" ht="18" customHeight="1"/>
    <row r="707" s="115" customFormat="1" ht="18" customHeight="1"/>
    <row r="708" s="115" customFormat="1" ht="18" customHeight="1"/>
    <row r="709" s="115" customFormat="1" ht="18" customHeight="1"/>
    <row r="710" s="115" customFormat="1" ht="18" customHeight="1"/>
    <row r="711" s="115" customFormat="1" ht="18" customHeight="1"/>
    <row r="712" s="115" customFormat="1" ht="18" customHeight="1"/>
    <row r="713" s="115" customFormat="1" ht="18" customHeight="1"/>
    <row r="714" s="115" customFormat="1" ht="18" customHeight="1"/>
    <row r="715" s="115" customFormat="1" ht="18" customHeight="1"/>
    <row r="716" s="115" customFormat="1" ht="18" customHeight="1"/>
    <row r="717" s="115" customFormat="1" ht="18" customHeight="1"/>
    <row r="718" s="115" customFormat="1" ht="18" customHeight="1"/>
    <row r="719" s="115" customFormat="1" ht="18" customHeight="1"/>
    <row r="720" s="115" customFormat="1" ht="18" customHeight="1"/>
    <row r="721" s="115" customFormat="1" ht="18" customHeight="1"/>
    <row r="722" s="115" customFormat="1" ht="18" customHeight="1"/>
    <row r="723" s="115" customFormat="1" ht="18" customHeight="1"/>
    <row r="724" s="115" customFormat="1" ht="18" customHeight="1"/>
    <row r="725" s="115" customFormat="1" ht="18" customHeight="1"/>
    <row r="726" s="115" customFormat="1" ht="18" customHeight="1"/>
    <row r="727" s="115" customFormat="1" ht="18" customHeight="1"/>
    <row r="728" s="115" customFormat="1" ht="18" customHeight="1"/>
    <row r="729" s="115" customFormat="1" ht="18" customHeight="1"/>
    <row r="730" s="115" customFormat="1" ht="18" customHeight="1"/>
    <row r="731" s="115" customFormat="1" ht="18" customHeight="1"/>
    <row r="732" s="115" customFormat="1" ht="18" customHeight="1"/>
    <row r="733" s="115" customFormat="1" ht="18" customHeight="1"/>
    <row r="734" s="115" customFormat="1" ht="18" customHeight="1"/>
    <row r="735" s="115" customFormat="1" ht="18" customHeight="1"/>
    <row r="736" s="115" customFormat="1" ht="18" customHeight="1"/>
    <row r="737" s="115" customFormat="1" ht="18" customHeight="1"/>
    <row r="738" s="115" customFormat="1" ht="18" customHeight="1"/>
    <row r="739" s="115" customFormat="1" ht="18" customHeight="1"/>
    <row r="740" s="115" customFormat="1" ht="18" customHeight="1"/>
    <row r="741" s="115" customFormat="1" ht="18" customHeight="1"/>
    <row r="742" s="115" customFormat="1" ht="18" customHeight="1"/>
    <row r="743" s="115" customFormat="1" ht="18" customHeight="1"/>
    <row r="744" s="115" customFormat="1" ht="18" customHeight="1"/>
    <row r="745" s="115" customFormat="1" ht="18" customHeight="1"/>
    <row r="746" s="115" customFormat="1" ht="18" customHeight="1"/>
    <row r="747" s="115" customFormat="1" ht="18" customHeight="1"/>
    <row r="748" s="115" customFormat="1" ht="18" customHeight="1"/>
    <row r="749" s="115" customFormat="1" ht="18" customHeight="1"/>
    <row r="750" s="115" customFormat="1" ht="18" customHeight="1"/>
    <row r="751" s="115" customFormat="1" ht="18" customHeight="1"/>
    <row r="752" s="115" customFormat="1" ht="18" customHeight="1"/>
    <row r="753" s="115" customFormat="1" ht="18" customHeight="1"/>
    <row r="754" s="115" customFormat="1" ht="18" customHeight="1"/>
    <row r="755" s="115" customFormat="1" ht="18" customHeight="1"/>
    <row r="756" s="115" customFormat="1" ht="18" customHeight="1"/>
    <row r="757" s="115" customFormat="1" ht="18" customHeight="1"/>
    <row r="758" s="115" customFormat="1" ht="18" customHeight="1"/>
    <row r="759" s="115" customFormat="1" ht="18" customHeight="1"/>
    <row r="760" s="115" customFormat="1" ht="18" customHeight="1"/>
    <row r="761" s="115" customFormat="1" ht="18" customHeight="1"/>
    <row r="762" s="115" customFormat="1" ht="18" customHeight="1"/>
    <row r="763" s="115" customFormat="1" ht="18" customHeight="1"/>
    <row r="764" s="115" customFormat="1" ht="18" customHeight="1"/>
    <row r="765" s="115" customFormat="1" ht="18" customHeight="1"/>
    <row r="766" s="115" customFormat="1" ht="18" customHeight="1"/>
    <row r="767" s="115" customFormat="1" ht="18" customHeight="1"/>
    <row r="768" s="115" customFormat="1" ht="18" customHeight="1"/>
    <row r="769" s="115" customFormat="1" ht="18" customHeight="1"/>
    <row r="770" s="115" customFormat="1" ht="18" customHeight="1"/>
    <row r="771" s="115" customFormat="1" ht="18" customHeight="1"/>
    <row r="772" s="115" customFormat="1" ht="18" customHeight="1"/>
    <row r="773" s="115" customFormat="1" ht="18" customHeight="1"/>
    <row r="774" s="115" customFormat="1" ht="18" customHeight="1"/>
    <row r="775" s="115" customFormat="1" ht="18" customHeight="1"/>
    <row r="776" s="115" customFormat="1" ht="18" customHeight="1"/>
    <row r="777" s="115" customFormat="1" ht="18" customHeight="1"/>
    <row r="778" s="115" customFormat="1" ht="18" customHeight="1"/>
    <row r="779" s="115" customFormat="1" ht="18" customHeight="1"/>
    <row r="780" s="115" customFormat="1" ht="18" customHeight="1"/>
    <row r="781" s="115" customFormat="1" ht="18" customHeight="1"/>
    <row r="782" s="115" customFormat="1" ht="18" customHeight="1"/>
    <row r="783" s="115" customFormat="1" ht="18" customHeight="1"/>
    <row r="784" s="115" customFormat="1" ht="18" customHeight="1"/>
    <row r="785" s="115" customFormat="1" ht="18" customHeight="1"/>
    <row r="786" s="115" customFormat="1" ht="18" customHeight="1"/>
    <row r="787" s="115" customFormat="1" ht="18" customHeight="1"/>
    <row r="788" s="115" customFormat="1" ht="18" customHeight="1"/>
    <row r="789" s="115" customFormat="1" ht="18" customHeight="1"/>
    <row r="790" s="115" customFormat="1" ht="18" customHeight="1"/>
    <row r="791" s="115" customFormat="1" ht="18" customHeight="1"/>
    <row r="792" s="115" customFormat="1" ht="18" customHeight="1"/>
    <row r="793" s="115" customFormat="1" ht="18" customHeight="1"/>
    <row r="794" s="115" customFormat="1" ht="18" customHeight="1"/>
    <row r="795" s="115" customFormat="1" ht="18" customHeight="1"/>
    <row r="796" s="115" customFormat="1" ht="18" customHeight="1"/>
    <row r="797" s="115" customFormat="1" ht="18" customHeight="1"/>
    <row r="798" s="115" customFormat="1" ht="18" customHeight="1"/>
    <row r="799" s="115" customFormat="1" ht="18" customHeight="1"/>
    <row r="800" s="115" customFormat="1" ht="18" customHeight="1"/>
    <row r="801" s="115" customFormat="1" ht="18" customHeight="1"/>
    <row r="802" s="115" customFormat="1" ht="18" customHeight="1"/>
    <row r="803" s="115" customFormat="1" ht="18" customHeight="1"/>
    <row r="804" s="115" customFormat="1" ht="18" customHeight="1"/>
    <row r="805" s="115" customFormat="1" ht="18" customHeight="1"/>
    <row r="806" s="115" customFormat="1" ht="18" customHeight="1"/>
    <row r="807" s="115" customFormat="1" ht="18" customHeight="1"/>
    <row r="808" s="115" customFormat="1" ht="18" customHeight="1"/>
    <row r="809" s="115" customFormat="1" ht="18" customHeight="1"/>
    <row r="810" s="115" customFormat="1" ht="18" customHeight="1"/>
    <row r="811" s="115" customFormat="1" ht="18" customHeight="1"/>
    <row r="812" s="115" customFormat="1" ht="18" customHeight="1"/>
    <row r="813" s="115" customFormat="1" ht="18" customHeight="1"/>
    <row r="814" s="115" customFormat="1" ht="18" customHeight="1"/>
    <row r="815" s="115" customFormat="1" ht="18" customHeight="1"/>
    <row r="816" s="115" customFormat="1" ht="18" customHeight="1"/>
    <row r="817" s="115" customFormat="1" ht="18" customHeight="1"/>
    <row r="818" s="115" customFormat="1" ht="18" customHeight="1"/>
    <row r="819" s="115" customFormat="1" ht="18" customHeight="1"/>
    <row r="820" s="115" customFormat="1" ht="18" customHeight="1"/>
    <row r="821" s="115" customFormat="1" ht="18" customHeight="1"/>
    <row r="822" s="115" customFormat="1" ht="18" customHeight="1"/>
    <row r="823" s="115" customFormat="1" ht="18" customHeight="1"/>
    <row r="824" s="115" customFormat="1" ht="18" customHeight="1"/>
    <row r="825" s="115" customFormat="1" ht="18" customHeight="1"/>
    <row r="826" s="115" customFormat="1" ht="18" customHeight="1"/>
    <row r="827" s="115" customFormat="1" ht="18" customHeight="1"/>
    <row r="828" s="115" customFormat="1" ht="18" customHeight="1"/>
    <row r="829" s="115" customFormat="1" ht="18" customHeight="1"/>
    <row r="830" s="115" customFormat="1" ht="18" customHeight="1"/>
    <row r="831" s="115" customFormat="1" ht="18" customHeight="1"/>
    <row r="832" s="115" customFormat="1" ht="18" customHeight="1"/>
    <row r="833" s="115" customFormat="1" ht="18" customHeight="1"/>
    <row r="834" s="115" customFormat="1" ht="18" customHeight="1"/>
    <row r="835" s="115" customFormat="1" ht="18" customHeight="1"/>
    <row r="836" s="115" customFormat="1" ht="18" customHeight="1"/>
    <row r="837" s="115" customFormat="1" ht="18" customHeight="1"/>
    <row r="838" s="115" customFormat="1" ht="18" customHeight="1"/>
    <row r="839" s="115" customFormat="1" ht="18" customHeight="1"/>
    <row r="840" s="115" customFormat="1" ht="18" customHeight="1"/>
    <row r="841" s="115" customFormat="1" ht="18" customHeight="1"/>
    <row r="842" s="115" customFormat="1" ht="18" customHeight="1"/>
    <row r="843" s="115" customFormat="1" ht="18" customHeight="1"/>
    <row r="844" s="115" customFormat="1" ht="18" customHeight="1"/>
    <row r="845" s="115" customFormat="1" ht="18" customHeight="1"/>
    <row r="846" s="115" customFormat="1" ht="18" customHeight="1"/>
    <row r="847" s="115" customFormat="1" ht="18" customHeight="1"/>
    <row r="848" s="115" customFormat="1" ht="18" customHeight="1"/>
    <row r="849" s="115" customFormat="1" ht="18" customHeight="1"/>
    <row r="850" s="115" customFormat="1" ht="18" customHeight="1"/>
    <row r="851" s="115" customFormat="1" ht="18" customHeight="1"/>
    <row r="852" s="115" customFormat="1" ht="18" customHeight="1"/>
    <row r="853" s="115" customFormat="1" ht="18" customHeight="1"/>
    <row r="854" s="115" customFormat="1" ht="18" customHeight="1"/>
    <row r="855" s="115" customFormat="1" ht="18" customHeight="1"/>
    <row r="856" s="115" customFormat="1" ht="18" customHeight="1"/>
    <row r="857" s="115" customFormat="1" ht="18" customHeight="1"/>
    <row r="858" s="115" customFormat="1" ht="18" customHeight="1"/>
    <row r="859" s="115" customFormat="1" ht="18" customHeight="1"/>
    <row r="860" s="115" customFormat="1" ht="18" customHeight="1"/>
    <row r="861" s="115" customFormat="1" ht="18" customHeight="1"/>
    <row r="862" s="115" customFormat="1" ht="18" customHeight="1"/>
    <row r="863" s="115" customFormat="1" ht="18" customHeight="1"/>
    <row r="864" s="115" customFormat="1" ht="18" customHeight="1"/>
    <row r="865" s="115" customFormat="1" ht="18" customHeight="1"/>
    <row r="866" s="115" customFormat="1" ht="18" customHeight="1"/>
    <row r="867" s="115" customFormat="1" ht="18" customHeight="1"/>
    <row r="868" s="115" customFormat="1" ht="18" customHeight="1"/>
    <row r="869" s="115" customFormat="1" ht="18" customHeight="1"/>
    <row r="870" s="115" customFormat="1" ht="18" customHeight="1"/>
    <row r="871" s="115" customFormat="1" ht="18" customHeight="1"/>
    <row r="872" s="115" customFormat="1" ht="18" customHeight="1"/>
    <row r="873" s="115" customFormat="1" ht="18" customHeight="1"/>
    <row r="874" s="115" customFormat="1" ht="18" customHeight="1"/>
    <row r="875" s="115" customFormat="1" ht="18" customHeight="1"/>
    <row r="876" s="115" customFormat="1" ht="18" customHeight="1"/>
    <row r="877" s="115" customFormat="1" ht="18" customHeight="1"/>
    <row r="878" s="115" customFormat="1" ht="18" customHeight="1"/>
    <row r="879" s="115" customFormat="1" ht="18" customHeight="1"/>
    <row r="880" s="115" customFormat="1" ht="18" customHeight="1"/>
    <row r="881" s="115" customFormat="1" ht="18" customHeight="1"/>
    <row r="882" s="115" customFormat="1" ht="18" customHeight="1"/>
    <row r="883" s="115" customFormat="1" ht="18" customHeight="1"/>
    <row r="884" s="115" customFormat="1" ht="18" customHeight="1"/>
    <row r="885" s="115" customFormat="1" ht="18" customHeight="1"/>
    <row r="886" s="115" customFormat="1" ht="18" customHeight="1"/>
    <row r="887" s="115" customFormat="1" ht="18" customHeight="1"/>
    <row r="888" s="115" customFormat="1" ht="18" customHeight="1"/>
    <row r="889" s="115" customFormat="1" ht="18" customHeight="1"/>
    <row r="890" s="115" customFormat="1" ht="18" customHeight="1"/>
    <row r="891" s="115" customFormat="1" ht="18" customHeight="1"/>
    <row r="892" s="115" customFormat="1" ht="18" customHeight="1"/>
    <row r="893" s="115" customFormat="1" ht="18" customHeight="1"/>
    <row r="894" s="115" customFormat="1" ht="18" customHeight="1"/>
    <row r="895" s="115" customFormat="1" ht="18" customHeight="1"/>
    <row r="896" s="115" customFormat="1" ht="18" customHeight="1"/>
    <row r="897" s="115" customFormat="1" ht="18" customHeight="1"/>
    <row r="898" s="115" customFormat="1" ht="18" customHeight="1"/>
    <row r="899" s="115" customFormat="1" ht="18" customHeight="1"/>
    <row r="900" s="115" customFormat="1" ht="18" customHeight="1"/>
    <row r="901" s="115" customFormat="1" ht="18" customHeight="1"/>
    <row r="902" s="115" customFormat="1" ht="18" customHeight="1"/>
    <row r="903" s="115" customFormat="1" ht="18" customHeight="1"/>
    <row r="904" s="115" customFormat="1" ht="18" customHeight="1"/>
    <row r="905" s="115" customFormat="1" ht="18" customHeight="1"/>
    <row r="906" s="115" customFormat="1" ht="18" customHeight="1"/>
    <row r="907" s="115" customFormat="1" ht="18" customHeight="1"/>
    <row r="908" s="115" customFormat="1" ht="18" customHeight="1"/>
    <row r="909" s="115" customFormat="1" ht="18" customHeight="1"/>
    <row r="910" s="115" customFormat="1" ht="18" customHeight="1"/>
    <row r="911" s="115" customFormat="1" ht="18" customHeight="1"/>
    <row r="912" s="115" customFormat="1" ht="18" customHeight="1"/>
    <row r="913" s="115" customFormat="1" ht="18" customHeight="1"/>
    <row r="914" s="115" customFormat="1" ht="18" customHeight="1"/>
    <row r="915" s="115" customFormat="1" ht="18" customHeight="1"/>
    <row r="916" s="115" customFormat="1" ht="18" customHeight="1"/>
    <row r="917" s="115" customFormat="1" ht="18" customHeight="1"/>
    <row r="918" s="115" customFormat="1" ht="18" customHeight="1"/>
    <row r="919" s="115" customFormat="1" ht="18" customHeight="1"/>
    <row r="920" s="115" customFormat="1" ht="18" customHeight="1"/>
    <row r="921" s="115" customFormat="1" ht="18" customHeight="1"/>
    <row r="922" s="115" customFormat="1" ht="18" customHeight="1"/>
    <row r="923" s="115" customFormat="1" ht="18" customHeight="1"/>
    <row r="924" s="115" customFormat="1" ht="18" customHeight="1"/>
    <row r="925" s="115" customFormat="1" ht="18" customHeight="1"/>
    <row r="926" s="115" customFormat="1" ht="18" customHeight="1"/>
    <row r="927" s="115" customFormat="1" ht="18" customHeight="1"/>
    <row r="928" s="115" customFormat="1" ht="18" customHeight="1"/>
    <row r="929" s="115" customFormat="1" ht="18" customHeight="1"/>
    <row r="930" s="115" customFormat="1" ht="18" customHeight="1"/>
    <row r="931" s="115" customFormat="1" ht="18" customHeight="1"/>
    <row r="932" s="115" customFormat="1" ht="18" customHeight="1"/>
    <row r="933" s="115" customFormat="1" ht="18" customHeight="1"/>
    <row r="934" s="115" customFormat="1" ht="18" customHeight="1"/>
    <row r="935" s="115" customFormat="1" ht="18" customHeight="1"/>
    <row r="936" s="115" customFormat="1" ht="18" customHeight="1"/>
    <row r="937" s="115" customFormat="1" ht="18" customHeight="1"/>
    <row r="938" s="115" customFormat="1" ht="18" customHeight="1"/>
    <row r="939" s="115" customFormat="1" ht="18" customHeight="1"/>
    <row r="940" s="115" customFormat="1" ht="18" customHeight="1"/>
    <row r="941" s="115" customFormat="1" ht="18" customHeight="1"/>
    <row r="942" s="115" customFormat="1" ht="18" customHeight="1"/>
    <row r="943" s="115" customFormat="1" ht="18" customHeight="1"/>
    <row r="944" s="115" customFormat="1" ht="18" customHeight="1"/>
    <row r="945" s="115" customFormat="1" ht="18" customHeight="1"/>
    <row r="946" s="115" customFormat="1" ht="18" customHeight="1"/>
    <row r="947" s="115" customFormat="1" ht="18" customHeight="1"/>
    <row r="948" s="115" customFormat="1" ht="18" customHeight="1"/>
    <row r="949" s="115" customFormat="1" ht="18" customHeight="1"/>
    <row r="950" s="115" customFormat="1" ht="18" customHeight="1"/>
    <row r="951" s="115" customFormat="1" ht="18" customHeight="1"/>
    <row r="952" s="115" customFormat="1" ht="18" customHeight="1"/>
    <row r="953" s="115" customFormat="1" ht="18" customHeight="1"/>
    <row r="954" s="115" customFormat="1" ht="18" customHeight="1"/>
    <row r="955" s="115" customFormat="1" ht="18" customHeight="1"/>
    <row r="956" s="115" customFormat="1" ht="18" customHeight="1"/>
    <row r="957" s="115" customFormat="1" ht="18" customHeight="1"/>
    <row r="958" s="115" customFormat="1" ht="18" customHeight="1"/>
    <row r="959" s="115" customFormat="1" ht="18" customHeight="1"/>
    <row r="960" s="115" customFormat="1" ht="18" customHeight="1"/>
    <row r="961" s="115" customFormat="1" ht="18" customHeight="1"/>
    <row r="962" s="115" customFormat="1" ht="18" customHeight="1"/>
    <row r="963" s="115" customFormat="1" ht="18" customHeight="1"/>
    <row r="964" s="115" customFormat="1" ht="18" customHeight="1"/>
    <row r="965" s="115" customFormat="1" ht="18" customHeight="1"/>
    <row r="966" s="115" customFormat="1" ht="18" customHeight="1"/>
    <row r="967" s="115" customFormat="1" ht="18" customHeight="1"/>
    <row r="968" s="115" customFormat="1" ht="18" customHeight="1"/>
    <row r="969" s="115" customFormat="1" ht="18" customHeight="1"/>
    <row r="970" s="115" customFormat="1" ht="18" customHeight="1"/>
    <row r="971" s="115" customFormat="1" ht="18" customHeight="1"/>
    <row r="972" s="115" customFormat="1" ht="18" customHeight="1"/>
    <row r="973" s="115" customFormat="1" ht="18" customHeight="1"/>
    <row r="974" s="115" customFormat="1" ht="18" customHeight="1"/>
    <row r="975" s="115" customFormat="1" ht="18" customHeight="1"/>
    <row r="976" s="115" customFormat="1" ht="18" customHeight="1"/>
    <row r="977" s="115" customFormat="1" ht="18" customHeight="1"/>
    <row r="978" s="115" customFormat="1" ht="18" customHeight="1"/>
    <row r="979" s="115" customFormat="1" ht="18" customHeight="1"/>
    <row r="980" s="115" customFormat="1" ht="18" customHeight="1"/>
    <row r="981" s="115" customFormat="1" ht="18" customHeight="1"/>
    <row r="982" s="115" customFormat="1" ht="18" customHeight="1"/>
    <row r="983" s="115" customFormat="1" ht="18" customHeight="1"/>
    <row r="984" s="115" customFormat="1" ht="18" customHeight="1"/>
    <row r="985" s="115" customFormat="1" ht="18" customHeight="1"/>
    <row r="986" s="115" customFormat="1" ht="18" customHeight="1"/>
    <row r="987" s="115" customFormat="1" ht="18" customHeight="1"/>
    <row r="988" s="115" customFormat="1" ht="18" customHeight="1"/>
    <row r="989" s="115" customFormat="1" ht="18" customHeight="1"/>
    <row r="990" s="115" customFormat="1" ht="18" customHeight="1"/>
    <row r="991" s="115" customFormat="1" ht="18" customHeight="1"/>
    <row r="992" s="115" customFormat="1" ht="18" customHeight="1"/>
    <row r="993" s="115" customFormat="1" ht="18" customHeight="1"/>
    <row r="994" s="115" customFormat="1" ht="18" customHeight="1"/>
    <row r="995" s="115" customFormat="1" ht="18" customHeight="1"/>
    <row r="996" s="115" customFormat="1" ht="18" customHeight="1"/>
    <row r="997" s="115" customFormat="1" ht="18" customHeight="1"/>
    <row r="998" s="115" customFormat="1" ht="18" customHeight="1"/>
    <row r="999" s="115" customFormat="1" ht="18" customHeight="1"/>
    <row r="1000" s="115" customFormat="1" ht="18" customHeight="1"/>
  </sheetData>
  <sheetProtection algorithmName="SHA-512" hashValue="3+63dqB1LKx9k7g7J+ioAKpi2ZmiHmoQM01c3eKrUcOUxLnx7vBdOHGRX0yGNwkmpUOQibCUm3N4Sp8peXhuOg==" saltValue="q+qnjxlgk/t0O+hPbN1mVw==" spinCount="100000" sheet="1" objects="1" scenarios="1"/>
  <mergeCells count="2">
    <mergeCell ref="A14:D14"/>
    <mergeCell ref="A15:D15"/>
  </mergeCells>
  <phoneticPr fontId="33"/>
  <pageMargins left="0.25" right="0.25" top="0.75" bottom="0.75"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お願いと注意事項</vt:lpstr>
      <vt:lpstr>2024年度_レシピ提出用紙 </vt:lpstr>
      <vt:lpstr>2024年度_レシピ提出用紙  入力例 ②</vt:lpstr>
      <vt:lpstr>テーマ食材【緑黄色野菜】</vt:lpstr>
      <vt:lpstr>写真撮影の注意点</vt:lpstr>
      <vt:lpstr>大会使用可能調理器具リスト</vt:lpstr>
      <vt:lpstr>2024大会使用食材リスト</vt:lpstr>
      <vt:lpstr>配慮が必要な食材リスト、Q&amp;A</vt:lpstr>
      <vt:lpstr>吸油量計算</vt:lpstr>
      <vt:lpstr>施設リスト</vt:lpstr>
      <vt:lpstr>'2024大会使用食材リスト'!Print_Area</vt:lpstr>
      <vt:lpstr>'2024大会使用食材リスト'!Print_Titles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給食の鉄人実行委員会</dc:creator>
  <cp:lastModifiedBy>事業所023</cp:lastModifiedBy>
  <cp:lastPrinted>2024-05-31T01:03:46Z</cp:lastPrinted>
  <dcterms:created xsi:type="dcterms:W3CDTF">2020-04-29T16:18:00Z</dcterms:created>
  <dcterms:modified xsi:type="dcterms:W3CDTF">2024-05-31T04:29:46Z</dcterms:modified>
</cp:coreProperties>
</file>